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35" windowHeight="10740" activeTab="0"/>
  </bookViews>
  <sheets>
    <sheet name="SILVICULTURA_QTDADE_PRODUZIDA" sheetId="1" r:id="rId1"/>
    <sheet name="SILVICULTURA_VALOR_PRODUÇÃO" sheetId="2" r:id="rId2"/>
    <sheet name="EXTRAÇÃO_VEG_QTDADE_PRODUZIDA" sheetId="3" r:id="rId3"/>
    <sheet name="EXTRAÇÃO_VEG_VALOR_PRODUÇÃO" sheetId="4" r:id="rId4"/>
  </sheets>
  <definedNames/>
  <calcPr fullCalcOnLoad="1"/>
</workbook>
</file>

<file path=xl/sharedStrings.xml><?xml version="1.0" encoding="utf-8"?>
<sst xmlns="http://schemas.openxmlformats.org/spreadsheetml/2006/main" count="846" uniqueCount="72">
  <si>
    <t>Brasil e Unidade da Federação</t>
  </si>
  <si>
    <t>1.1 - Carvão vegetal (Toneladas)</t>
  </si>
  <si>
    <t>1.2 - Lenha (Metros cúbicos)</t>
  </si>
  <si>
    <t>1.3 - Madeira em tora (Metros cúbicos)</t>
  </si>
  <si>
    <t>1.3.1 - Madeira em tora para papel e celulose (Metros cúbicos)</t>
  </si>
  <si>
    <t>1.3.2 - Madeira em tora para outras finalidades (Metros cúbicos)</t>
  </si>
  <si>
    <t>Brasil</t>
  </si>
  <si>
    <t>Rondônia</t>
  </si>
  <si>
    <t>Amazonas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</si>
  <si>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</si>
  <si>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</si>
  <si>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</si>
  <si>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</si>
  <si>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</si>
  <si>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</si>
  <si>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</si>
  <si>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</si>
  <si>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</si>
  <si>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</si>
  <si>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</si>
  <si>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</si>
  <si>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</si>
  <si>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</si>
  <si>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</si>
  <si>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</si>
  <si>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</si>
  <si>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</si>
  <si>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</si>
  <si>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</si>
  <si>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</si>
  <si>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</si>
  <si>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</si>
  <si>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Fonte: IBGE - Produção da Extração Vegetal e da Silvicultura</t>
  </si>
  <si>
    <t>(%)</t>
  </si>
  <si>
    <t>Posição</t>
  </si>
  <si>
    <t>Total</t>
  </si>
  <si>
    <t>1.1 - Carvão vegetal</t>
  </si>
  <si>
    <t>1.2 - Lenha</t>
  </si>
  <si>
    <t>1.3 - Madeira em tora</t>
  </si>
  <si>
    <t>1.3.1 - Madeira em tora para papel e celulose</t>
  </si>
  <si>
    <t>1.3.2 - Madeira em tora para outras finalidades</t>
  </si>
  <si>
    <t>-</t>
  </si>
  <si>
    <t>Quantidade produzida na extração vegetal por tipo de produto extrativo - Santa Catarina - 2000-2009</t>
  </si>
  <si>
    <t>Variável = Quantidade produzida na extração vegetal</t>
  </si>
  <si>
    <t>1 - Alimentícios (Toneladas)</t>
  </si>
  <si>
    <t>1.4 - Erva-mate cancheada (Toneladas)</t>
  </si>
  <si>
    <t>1.6 - Palmito (Toneladas)</t>
  </si>
  <si>
    <t>1.7 - Pinhão (Toneladas)</t>
  </si>
  <si>
    <t>7.1 - Carvão vegetal (Toneladas)</t>
  </si>
  <si>
    <t>7.2 - Lenha (Metros cúbicos)</t>
  </si>
  <si>
    <t>7.3 - Madeira em tora (Metros cúbicos)</t>
  </si>
  <si>
    <t>9.1 - Pinheiro brasileiro (nó-de-pinho) (Metros cúbicos)</t>
  </si>
  <si>
    <t>9.2 - Pinheiro brasileiro (árvores abatidas) (Mil árvores)</t>
  </si>
  <si>
    <t>9.3 - Pinheiro brasileiro (madeira em tora) (Metros cúbicos)</t>
  </si>
  <si>
    <t>Var.(%)</t>
  </si>
  <si>
    <t>Acre</t>
  </si>
  <si>
    <t>Roraima</t>
  </si>
  <si>
    <t>Elaboração: SEF/DIAT/Assessoria Econômica</t>
  </si>
  <si>
    <t>Valor da produção na extração vegetal por tipo de produto extrativo - Santa Catarina - 2000-2009</t>
  </si>
  <si>
    <t>Valor da produção na extração vegetal (Mil Reais)</t>
  </si>
  <si>
    <t>1 - Alimentícios</t>
  </si>
  <si>
    <t>1.4 - Erva-mate cancheada</t>
  </si>
  <si>
    <t>1.6 - Palmito</t>
  </si>
  <si>
    <t>1.7 - Pinhão</t>
  </si>
  <si>
    <t>7.1 - Carvão vegetal</t>
  </si>
  <si>
    <t>7.2 - Lenha</t>
  </si>
  <si>
    <t>7.3 - Madeira em tora</t>
  </si>
  <si>
    <t>9.1 - Pinheiro brasileiro (nó-de-pinho)</t>
  </si>
  <si>
    <t>Quantidade produzida na silvicultura por tipo de produto da silvicultura - Santa Catarina - 2000-2009</t>
  </si>
  <si>
    <t>Valor da produção na silvicultura por tipo de produto da silvicultura - Santa Catarina - 2000-2009</t>
  </si>
  <si>
    <t>Valor da produção na silvicultura (Mil Reais)</t>
  </si>
  <si>
    <r>
      <t>Tipo de produto da silvicultura</t>
    </r>
    <r>
      <rPr>
        <b/>
        <sz val="10"/>
        <color indexed="18"/>
        <rFont val="Times New Roman"/>
        <family val="1"/>
      </rPr>
      <t xml:space="preserve"> X </t>
    </r>
    <r>
      <rPr>
        <b/>
        <sz val="10"/>
        <rFont val="Times New Roman"/>
        <family val="1"/>
      </rPr>
      <t>Ano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</si>
</sst>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"/>
    <numFmt numFmtId="169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wrapText="1"/>
    </xf>
    <xf numFmtId="169" fontId="3" fillId="2" borderId="4" xfId="18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wrapText="1"/>
    </xf>
    <xf numFmtId="169" fontId="3" fillId="2" borderId="0" xfId="18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 wrapText="1"/>
    </xf>
    <xf numFmtId="169" fontId="2" fillId="2" borderId="0" xfId="18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wrapText="1"/>
    </xf>
    <xf numFmtId="169" fontId="3" fillId="2" borderId="5" xfId="18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9" fontId="3" fillId="0" borderId="4" xfId="18" applyNumberFormat="1" applyFont="1" applyBorder="1" applyAlignment="1">
      <alignment/>
    </xf>
    <xf numFmtId="169" fontId="3" fillId="0" borderId="0" xfId="18" applyNumberFormat="1" applyFont="1" applyBorder="1" applyAlignment="1">
      <alignment/>
    </xf>
    <xf numFmtId="169" fontId="2" fillId="0" borderId="0" xfId="18" applyNumberFormat="1" applyFont="1" applyBorder="1" applyAlignment="1">
      <alignment/>
    </xf>
    <xf numFmtId="169" fontId="3" fillId="0" borderId="5" xfId="18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 wrapText="1"/>
    </xf>
    <xf numFmtId="168" fontId="3" fillId="0" borderId="4" xfId="0" applyNumberFormat="1" applyFont="1" applyFill="1" applyBorder="1" applyAlignment="1">
      <alignment horizontal="right" wrapText="1"/>
    </xf>
    <xf numFmtId="169" fontId="3" fillId="0" borderId="4" xfId="18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wrapText="1"/>
    </xf>
    <xf numFmtId="168" fontId="3" fillId="0" borderId="5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9" fontId="3" fillId="0" borderId="0" xfId="18" applyNumberFormat="1" applyFont="1" applyFill="1" applyBorder="1" applyAlignment="1">
      <alignment horizontal="right" wrapText="1"/>
    </xf>
    <xf numFmtId="169" fontId="2" fillId="0" borderId="0" xfId="18" applyNumberFormat="1" applyFont="1" applyFill="1" applyBorder="1" applyAlignment="1">
      <alignment horizontal="right" wrapText="1"/>
    </xf>
    <xf numFmtId="169" fontId="3" fillId="0" borderId="5" xfId="18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showGridLines="0" tabSelected="1" workbookViewId="0" topLeftCell="A1">
      <selection activeCell="L27" sqref="L27"/>
    </sheetView>
  </sheetViews>
  <sheetFormatPr defaultColWidth="9.140625" defaultRowHeight="13.5" customHeight="1"/>
  <cols>
    <col min="1" max="1" width="17.7109375" style="46" customWidth="1"/>
    <col min="2" max="3" width="9.140625" style="47" customWidth="1"/>
    <col min="4" max="4" width="7.140625" style="47" bestFit="1" customWidth="1"/>
    <col min="5" max="6" width="9.140625" style="47" customWidth="1"/>
    <col min="7" max="7" width="7.140625" style="47" bestFit="1" customWidth="1"/>
    <col min="8" max="8" width="8.7109375" style="47" customWidth="1"/>
    <col min="9" max="9" width="10.140625" style="47" bestFit="1" customWidth="1"/>
    <col min="10" max="10" width="9.140625" style="47" customWidth="1"/>
    <col min="11" max="11" width="7.140625" style="47" bestFit="1" customWidth="1"/>
    <col min="12" max="12" width="10.140625" style="47" bestFit="1" customWidth="1"/>
    <col min="13" max="13" width="9.140625" style="47" customWidth="1"/>
    <col min="14" max="14" width="7.140625" style="47" bestFit="1" customWidth="1"/>
    <col min="15" max="15" width="8.7109375" style="47" customWidth="1"/>
    <col min="16" max="16" width="11.28125" style="47" bestFit="1" customWidth="1"/>
    <col min="17" max="17" width="9.140625" style="47" customWidth="1"/>
    <col min="18" max="18" width="7.140625" style="47" bestFit="1" customWidth="1"/>
    <col min="19" max="19" width="11.140625" style="47" bestFit="1" customWidth="1"/>
    <col min="20" max="20" width="9.140625" style="47" customWidth="1"/>
    <col min="21" max="21" width="7.140625" style="47" bestFit="1" customWidth="1"/>
    <col min="22" max="22" width="8.7109375" style="47" customWidth="1"/>
    <col min="23" max="23" width="10.140625" style="47" bestFit="1" customWidth="1"/>
    <col min="24" max="24" width="9.140625" style="47" customWidth="1"/>
    <col min="25" max="25" width="7.140625" style="47" bestFit="1" customWidth="1"/>
    <col min="26" max="26" width="10.140625" style="47" bestFit="1" customWidth="1"/>
    <col min="27" max="27" width="9.140625" style="47" customWidth="1"/>
    <col min="28" max="28" width="7.140625" style="47" bestFit="1" customWidth="1"/>
    <col min="29" max="29" width="8.7109375" style="47" customWidth="1"/>
    <col min="30" max="30" width="10.140625" style="47" bestFit="1" customWidth="1"/>
    <col min="31" max="31" width="9.140625" style="47" customWidth="1"/>
    <col min="32" max="32" width="7.140625" style="47" bestFit="1" customWidth="1"/>
    <col min="33" max="33" width="10.140625" style="47" bestFit="1" customWidth="1"/>
    <col min="34" max="34" width="9.140625" style="47" customWidth="1"/>
    <col min="35" max="35" width="7.140625" style="47" bestFit="1" customWidth="1"/>
    <col min="36" max="36" width="8.7109375" style="46" customWidth="1"/>
    <col min="37" max="16384" width="9.140625" style="47" customWidth="1"/>
  </cols>
  <sheetData>
    <row r="1" spans="1:34" s="45" customFormat="1" ht="13.5" customHeight="1">
      <c r="A1" s="77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s="45" customFormat="1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6" ht="13.5" customHeight="1">
      <c r="A3" s="68" t="s">
        <v>0</v>
      </c>
      <c r="B3" s="70" t="s">
        <v>71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  <c r="AI3" s="71"/>
      <c r="AJ3" s="72"/>
    </row>
    <row r="4" spans="1:36" ht="36.75" customHeight="1">
      <c r="A4" s="68"/>
      <c r="B4" s="70" t="s">
        <v>1</v>
      </c>
      <c r="C4" s="70"/>
      <c r="D4" s="70"/>
      <c r="E4" s="70"/>
      <c r="F4" s="70"/>
      <c r="G4" s="70"/>
      <c r="H4" s="70"/>
      <c r="I4" s="70" t="s">
        <v>2</v>
      </c>
      <c r="J4" s="70"/>
      <c r="K4" s="70"/>
      <c r="L4" s="70"/>
      <c r="M4" s="70"/>
      <c r="N4" s="70"/>
      <c r="O4" s="70"/>
      <c r="P4" s="70" t="s">
        <v>3</v>
      </c>
      <c r="Q4" s="70"/>
      <c r="R4" s="70"/>
      <c r="S4" s="70"/>
      <c r="T4" s="70"/>
      <c r="U4" s="70"/>
      <c r="V4" s="70"/>
      <c r="W4" s="70" t="s">
        <v>4</v>
      </c>
      <c r="X4" s="70"/>
      <c r="Y4" s="70"/>
      <c r="Z4" s="70"/>
      <c r="AA4" s="70"/>
      <c r="AB4" s="70"/>
      <c r="AC4" s="70"/>
      <c r="AD4" s="70" t="s">
        <v>5</v>
      </c>
      <c r="AE4" s="70"/>
      <c r="AF4" s="70"/>
      <c r="AG4" s="70"/>
      <c r="AH4" s="70"/>
      <c r="AI4" s="70"/>
      <c r="AJ4" s="67"/>
    </row>
    <row r="5" spans="1:36" ht="13.5" customHeight="1">
      <c r="A5" s="68"/>
      <c r="B5" s="8">
        <v>2000</v>
      </c>
      <c r="C5" s="9" t="s">
        <v>33</v>
      </c>
      <c r="D5" s="9" t="s">
        <v>34</v>
      </c>
      <c r="E5" s="8">
        <v>2009</v>
      </c>
      <c r="F5" s="9" t="s">
        <v>33</v>
      </c>
      <c r="G5" s="9" t="s">
        <v>34</v>
      </c>
      <c r="H5" s="9" t="s">
        <v>54</v>
      </c>
      <c r="I5" s="8">
        <v>2000</v>
      </c>
      <c r="J5" s="9" t="s">
        <v>33</v>
      </c>
      <c r="K5" s="9" t="s">
        <v>34</v>
      </c>
      <c r="L5" s="8">
        <v>2009</v>
      </c>
      <c r="M5" s="9" t="s">
        <v>33</v>
      </c>
      <c r="N5" s="9" t="s">
        <v>34</v>
      </c>
      <c r="O5" s="9" t="s">
        <v>54</v>
      </c>
      <c r="P5" s="8">
        <v>2000</v>
      </c>
      <c r="Q5" s="9" t="s">
        <v>33</v>
      </c>
      <c r="R5" s="9" t="s">
        <v>34</v>
      </c>
      <c r="S5" s="8">
        <v>2009</v>
      </c>
      <c r="T5" s="9" t="s">
        <v>33</v>
      </c>
      <c r="U5" s="9" t="s">
        <v>34</v>
      </c>
      <c r="V5" s="9" t="s">
        <v>54</v>
      </c>
      <c r="W5" s="8">
        <v>2000</v>
      </c>
      <c r="X5" s="9" t="s">
        <v>33</v>
      </c>
      <c r="Y5" s="9" t="s">
        <v>34</v>
      </c>
      <c r="Z5" s="8">
        <v>2009</v>
      </c>
      <c r="AA5" s="9" t="s">
        <v>33</v>
      </c>
      <c r="AB5" s="9" t="s">
        <v>34</v>
      </c>
      <c r="AC5" s="9" t="s">
        <v>54</v>
      </c>
      <c r="AD5" s="8">
        <v>2000</v>
      </c>
      <c r="AE5" s="9" t="s">
        <v>33</v>
      </c>
      <c r="AF5" s="9" t="s">
        <v>34</v>
      </c>
      <c r="AG5" s="8">
        <v>2009</v>
      </c>
      <c r="AH5" s="9" t="s">
        <v>33</v>
      </c>
      <c r="AI5" s="9" t="s">
        <v>34</v>
      </c>
      <c r="AJ5" s="69" t="s">
        <v>54</v>
      </c>
    </row>
    <row r="6" spans="1:36" ht="13.5" customHeight="1">
      <c r="A6" s="66" t="s">
        <v>6</v>
      </c>
      <c r="B6" s="53">
        <v>2385516</v>
      </c>
      <c r="C6" s="54">
        <f>((B6/B$6)*100)</f>
        <v>100</v>
      </c>
      <c r="D6" s="53"/>
      <c r="E6" s="53">
        <v>3378492</v>
      </c>
      <c r="F6" s="54">
        <f>((E6/E$6)*100)</f>
        <v>100</v>
      </c>
      <c r="G6" s="53"/>
      <c r="H6" s="55">
        <f>((E6/B6)-1)*100</f>
        <v>41.62520813107102</v>
      </c>
      <c r="I6" s="53">
        <v>40469405</v>
      </c>
      <c r="J6" s="54">
        <f>((I6/I$6)*100)</f>
        <v>100</v>
      </c>
      <c r="K6" s="53"/>
      <c r="L6" s="53">
        <v>41410850</v>
      </c>
      <c r="M6" s="54">
        <f>((L6/L$6)*100)</f>
        <v>100</v>
      </c>
      <c r="N6" s="53"/>
      <c r="O6" s="55">
        <f>((L6/I6)-1)*100</f>
        <v>2.3263129270123972</v>
      </c>
      <c r="P6" s="53">
        <v>71717511</v>
      </c>
      <c r="Q6" s="54">
        <f>((P6/P$6)*100)</f>
        <v>100</v>
      </c>
      <c r="R6" s="53"/>
      <c r="S6" s="53">
        <v>106911408</v>
      </c>
      <c r="T6" s="54">
        <f>((S6/S$6)*100)</f>
        <v>100</v>
      </c>
      <c r="U6" s="53"/>
      <c r="V6" s="55">
        <f>((S6/P6)-1)*100</f>
        <v>49.072948167428734</v>
      </c>
      <c r="W6" s="53">
        <v>46009475</v>
      </c>
      <c r="X6" s="54">
        <f>((W6/W$6)*100)</f>
        <v>100</v>
      </c>
      <c r="Y6" s="53"/>
      <c r="Z6" s="53">
        <v>65345680</v>
      </c>
      <c r="AA6" s="54">
        <f>((Z6/Z$6)*100)</f>
        <v>100</v>
      </c>
      <c r="AB6" s="53"/>
      <c r="AC6" s="55">
        <f>((Z6/W6)-1)*100</f>
        <v>42.02657170072035</v>
      </c>
      <c r="AD6" s="53">
        <v>25708036</v>
      </c>
      <c r="AE6" s="54">
        <f>((AD6/AD$6)*100)</f>
        <v>100</v>
      </c>
      <c r="AF6" s="53"/>
      <c r="AG6" s="53">
        <v>41565728</v>
      </c>
      <c r="AH6" s="54">
        <f>((AG6/AG$6)*100)</f>
        <v>100</v>
      </c>
      <c r="AI6" s="48"/>
      <c r="AJ6" s="55">
        <f>((AG6/AD6)-1)*100</f>
        <v>61.683794125696735</v>
      </c>
    </row>
    <row r="7" spans="1:36" ht="13.5" customHeight="1">
      <c r="A7" s="56" t="s">
        <v>25</v>
      </c>
      <c r="B7" s="59">
        <v>10955</v>
      </c>
      <c r="C7" s="58">
        <f>((B7/B$6)*100)</f>
        <v>0.45922978508632933</v>
      </c>
      <c r="D7" s="59">
        <v>9</v>
      </c>
      <c r="E7" s="59">
        <v>26689</v>
      </c>
      <c r="F7" s="58">
        <f>((E7/E$6)*100)</f>
        <v>0.7899678318018808</v>
      </c>
      <c r="G7" s="59">
        <v>8</v>
      </c>
      <c r="H7" s="73">
        <f>((E7/B7)-1)*100</f>
        <v>143.62391602008216</v>
      </c>
      <c r="I7" s="59">
        <v>4628731</v>
      </c>
      <c r="J7" s="58">
        <f>((I7/I$6)*100)</f>
        <v>11.4376057666279</v>
      </c>
      <c r="K7" s="59">
        <v>4</v>
      </c>
      <c r="L7" s="59">
        <v>7982041</v>
      </c>
      <c r="M7" s="58">
        <f>((L7/L$6)*100)</f>
        <v>19.275240667602812</v>
      </c>
      <c r="N7" s="59">
        <v>2</v>
      </c>
      <c r="O7" s="73">
        <f>((L7/I7)-1)*100</f>
        <v>72.44555797258472</v>
      </c>
      <c r="P7" s="59">
        <v>12269070</v>
      </c>
      <c r="Q7" s="58">
        <f>((P7/P$6)*100)</f>
        <v>17.107495545962266</v>
      </c>
      <c r="R7" s="59">
        <v>3</v>
      </c>
      <c r="S7" s="59">
        <v>24028044</v>
      </c>
      <c r="T7" s="58">
        <f>((S7/S$6)*100)</f>
        <v>22.4747241192446</v>
      </c>
      <c r="U7" s="59">
        <v>1</v>
      </c>
      <c r="V7" s="73">
        <f>((S7/P7)-1)*100</f>
        <v>95.84242326435499</v>
      </c>
      <c r="W7" s="59">
        <v>4871719</v>
      </c>
      <c r="X7" s="58">
        <f>((W7/W$6)*100)</f>
        <v>10.588512474876099</v>
      </c>
      <c r="Y7" s="59">
        <v>4</v>
      </c>
      <c r="Z7" s="59">
        <v>11083552</v>
      </c>
      <c r="AA7" s="58">
        <f>((Z7/Z$6)*100)</f>
        <v>16.961415046870734</v>
      </c>
      <c r="AB7" s="59">
        <v>3</v>
      </c>
      <c r="AC7" s="73">
        <f>((Z7/W7)-1)*100</f>
        <v>127.5080315592915</v>
      </c>
      <c r="AD7" s="59">
        <v>7397351</v>
      </c>
      <c r="AE7" s="58">
        <f>((AD7/AD$6)*100)</f>
        <v>28.774469586085843</v>
      </c>
      <c r="AF7" s="59">
        <v>2</v>
      </c>
      <c r="AG7" s="59">
        <v>12944492</v>
      </c>
      <c r="AH7" s="58">
        <f>((AG7/AG$6)*100)</f>
        <v>31.142223708917115</v>
      </c>
      <c r="AI7" s="59">
        <v>1</v>
      </c>
      <c r="AJ7" s="73">
        <f>((AG7/AD7)-1)*100</f>
        <v>74.98820861684135</v>
      </c>
    </row>
    <row r="8" spans="1:36" ht="13.5" customHeight="1">
      <c r="A8" s="56" t="s">
        <v>24</v>
      </c>
      <c r="B8" s="59">
        <v>88004</v>
      </c>
      <c r="C8" s="58">
        <f>((B8/B$6)*100)</f>
        <v>3.6890970339331197</v>
      </c>
      <c r="D8" s="59">
        <v>4</v>
      </c>
      <c r="E8" s="59">
        <v>67012</v>
      </c>
      <c r="F8" s="58">
        <f>((E8/E$6)*100)</f>
        <v>1.98348849131506</v>
      </c>
      <c r="G8" s="59">
        <v>4</v>
      </c>
      <c r="H8" s="73">
        <f>((E8/B8)-1)*100</f>
        <v>-23.8534612063088</v>
      </c>
      <c r="I8" s="59">
        <v>7242438</v>
      </c>
      <c r="J8" s="58">
        <f>((I8/I$6)*100)</f>
        <v>17.89608223792764</v>
      </c>
      <c r="K8" s="59">
        <v>3</v>
      </c>
      <c r="L8" s="59">
        <v>6405078</v>
      </c>
      <c r="M8" s="58">
        <f>((L8/L$6)*100)</f>
        <v>15.46714930990308</v>
      </c>
      <c r="N8" s="59">
        <v>3</v>
      </c>
      <c r="O8" s="73">
        <f>((L8/I8)-1)*100</f>
        <v>-11.56185251430527</v>
      </c>
      <c r="P8" s="59">
        <v>17131058</v>
      </c>
      <c r="Q8" s="58">
        <f>((P8/P$6)*100)</f>
        <v>23.886855192171964</v>
      </c>
      <c r="R8" s="59">
        <v>1</v>
      </c>
      <c r="S8" s="59">
        <v>21912557</v>
      </c>
      <c r="T8" s="58">
        <f>((S8/S$6)*100)</f>
        <v>20.495995151424815</v>
      </c>
      <c r="U8" s="59">
        <v>2</v>
      </c>
      <c r="V8" s="73">
        <f>((S8/P8)-1)*100</f>
        <v>27.911288374600108</v>
      </c>
      <c r="W8" s="59">
        <v>11996347</v>
      </c>
      <c r="X8" s="58">
        <f>((W8/W$6)*100)</f>
        <v>26.0736446134193</v>
      </c>
      <c r="Y8" s="59">
        <v>1</v>
      </c>
      <c r="Z8" s="59">
        <v>13665914</v>
      </c>
      <c r="AA8" s="58">
        <f>((Z8/Z$6)*100)</f>
        <v>20.913263126192888</v>
      </c>
      <c r="AB8" s="59">
        <v>2</v>
      </c>
      <c r="AC8" s="73">
        <f>((Z8/W8)-1)*100</f>
        <v>13.917294989883167</v>
      </c>
      <c r="AD8" s="59">
        <v>5134711</v>
      </c>
      <c r="AE8" s="58">
        <f>((AD8/AD$6)*100)</f>
        <v>19.973174924758936</v>
      </c>
      <c r="AF8" s="59">
        <v>3</v>
      </c>
      <c r="AG8" s="59">
        <v>8246643</v>
      </c>
      <c r="AH8" s="58">
        <f>((AG8/AG$6)*100)</f>
        <v>19.840006170468133</v>
      </c>
      <c r="AI8" s="59">
        <v>2</v>
      </c>
      <c r="AJ8" s="73">
        <f>((AG8/AD8)-1)*100</f>
        <v>60.6057867716411</v>
      </c>
    </row>
    <row r="9" spans="1:36" s="49" customFormat="1" ht="13.5" customHeight="1">
      <c r="A9" s="60" t="s">
        <v>26</v>
      </c>
      <c r="B9" s="61">
        <v>7409</v>
      </c>
      <c r="C9" s="62">
        <f>((B9/B$6)*100)</f>
        <v>0.3105826999273952</v>
      </c>
      <c r="D9" s="61">
        <v>10</v>
      </c>
      <c r="E9" s="61">
        <v>6613</v>
      </c>
      <c r="F9" s="62">
        <f>((E9/E$6)*100)</f>
        <v>0.19573821693228813</v>
      </c>
      <c r="G9" s="61">
        <v>10</v>
      </c>
      <c r="H9" s="74">
        <f>((E9/B9)-1)*100</f>
        <v>-10.74369010662708</v>
      </c>
      <c r="I9" s="61">
        <v>3856420</v>
      </c>
      <c r="J9" s="62">
        <f>((I9/I$6)*100)</f>
        <v>9.52922337256997</v>
      </c>
      <c r="K9" s="61">
        <v>5</v>
      </c>
      <c r="L9" s="61">
        <v>6128487</v>
      </c>
      <c r="M9" s="62">
        <f>((L9/L$6)*100)</f>
        <v>14.799230153450122</v>
      </c>
      <c r="N9" s="61">
        <v>4</v>
      </c>
      <c r="O9" s="74">
        <f>((L9/I9)-1)*100</f>
        <v>58.91648212590952</v>
      </c>
      <c r="P9" s="61">
        <v>13202959</v>
      </c>
      <c r="Q9" s="62">
        <f>((P9/P$6)*100)</f>
        <v>18.409672639085315</v>
      </c>
      <c r="R9" s="61">
        <v>2</v>
      </c>
      <c r="S9" s="61">
        <v>15524088</v>
      </c>
      <c r="T9" s="62">
        <f>((S9/S$6)*100)</f>
        <v>14.520515902287995</v>
      </c>
      <c r="U9" s="61">
        <v>4</v>
      </c>
      <c r="V9" s="74">
        <f>((S9/P9)-1)*100</f>
        <v>17.58036967319221</v>
      </c>
      <c r="W9" s="61">
        <v>5624487</v>
      </c>
      <c r="X9" s="62">
        <f>((W9/W$6)*100)</f>
        <v>12.224627644631894</v>
      </c>
      <c r="Y9" s="61">
        <v>3</v>
      </c>
      <c r="Z9" s="61">
        <v>7427261</v>
      </c>
      <c r="AA9" s="62">
        <f>((Z9/Z$6)*100)</f>
        <v>11.366108670075818</v>
      </c>
      <c r="AB9" s="61">
        <v>4</v>
      </c>
      <c r="AC9" s="74">
        <f>((Z9/W9)-1)*100</f>
        <v>32.0522387197268</v>
      </c>
      <c r="AD9" s="61">
        <v>7578472</v>
      </c>
      <c r="AE9" s="62">
        <f>((AD9/AD$6)*100)</f>
        <v>29.479000262797207</v>
      </c>
      <c r="AF9" s="61">
        <v>1</v>
      </c>
      <c r="AG9" s="61">
        <v>8096827</v>
      </c>
      <c r="AH9" s="62">
        <f>((AG9/AG$6)*100)</f>
        <v>19.479574614932762</v>
      </c>
      <c r="AI9" s="61">
        <v>3</v>
      </c>
      <c r="AJ9" s="74">
        <f>((AG9/AD9)-1)*100</f>
        <v>6.839835259667115</v>
      </c>
    </row>
    <row r="10" spans="1:36" ht="13.5" customHeight="1">
      <c r="A10" s="56" t="s">
        <v>27</v>
      </c>
      <c r="B10" s="59">
        <v>37238</v>
      </c>
      <c r="C10" s="58">
        <f>((B10/B$6)*100)</f>
        <v>1.561003992427634</v>
      </c>
      <c r="D10" s="59">
        <v>6</v>
      </c>
      <c r="E10" s="59">
        <v>39111</v>
      </c>
      <c r="F10" s="58">
        <f>((E10/E$6)*100)</f>
        <v>1.1576466660273281</v>
      </c>
      <c r="G10" s="59">
        <v>6</v>
      </c>
      <c r="H10" s="73">
        <f>((E10/B10)-1)*100</f>
        <v>5.029808260379176</v>
      </c>
      <c r="I10" s="59">
        <v>9349908</v>
      </c>
      <c r="J10" s="58">
        <f>((I10/I$6)*100)</f>
        <v>23.10364582824976</v>
      </c>
      <c r="K10" s="59">
        <v>1</v>
      </c>
      <c r="L10" s="59">
        <v>13441431</v>
      </c>
      <c r="M10" s="58">
        <f>((L10/L$6)*100)</f>
        <v>32.45871794469324</v>
      </c>
      <c r="N10" s="59">
        <v>1</v>
      </c>
      <c r="O10" s="73">
        <f>((L10/I10)-1)*100</f>
        <v>43.76003485809701</v>
      </c>
      <c r="P10" s="59">
        <v>4628875</v>
      </c>
      <c r="Q10" s="58">
        <f>((P10/P$6)*100)</f>
        <v>6.454316296615481</v>
      </c>
      <c r="R10" s="59">
        <v>6</v>
      </c>
      <c r="S10" s="59">
        <v>7229754</v>
      </c>
      <c r="T10" s="58">
        <f>((S10/S$6)*100)</f>
        <v>6.7623784357979835</v>
      </c>
      <c r="U10" s="59">
        <v>6</v>
      </c>
      <c r="V10" s="73">
        <f>((S10/P10)-1)*100</f>
        <v>56.18814506764602</v>
      </c>
      <c r="W10" s="59">
        <v>2056652</v>
      </c>
      <c r="X10" s="58">
        <f>((W10/W$6)*100)</f>
        <v>4.470061873125046</v>
      </c>
      <c r="Y10" s="59">
        <v>7</v>
      </c>
      <c r="Z10" s="59">
        <v>2473237</v>
      </c>
      <c r="AA10" s="58">
        <f>((Z10/Z$6)*100)</f>
        <v>3.7848515770285043</v>
      </c>
      <c r="AB10" s="59">
        <v>8</v>
      </c>
      <c r="AC10" s="73">
        <f>((Z10/W10)-1)*100</f>
        <v>20.25549290789108</v>
      </c>
      <c r="AD10" s="59">
        <v>2572223</v>
      </c>
      <c r="AE10" s="58">
        <f>((AD10/AD$6)*100)</f>
        <v>10.00552123079336</v>
      </c>
      <c r="AF10" s="59">
        <v>4</v>
      </c>
      <c r="AG10" s="59">
        <v>4756517</v>
      </c>
      <c r="AH10" s="58">
        <f>((AG10/AG$6)*100)</f>
        <v>11.443362666473687</v>
      </c>
      <c r="AI10" s="59">
        <v>4</v>
      </c>
      <c r="AJ10" s="73">
        <f>((AG10/AD10)-1)*100</f>
        <v>84.9185315581114</v>
      </c>
    </row>
    <row r="11" spans="1:36" ht="13.5" customHeight="1">
      <c r="A11" s="56" t="s">
        <v>21</v>
      </c>
      <c r="B11" s="59">
        <v>1835101</v>
      </c>
      <c r="C11" s="58">
        <f>((B11/B$6)*100)</f>
        <v>76.92679487372962</v>
      </c>
      <c r="D11" s="59">
        <v>1</v>
      </c>
      <c r="E11" s="59">
        <v>2717170</v>
      </c>
      <c r="F11" s="58">
        <f>((E11/E$6)*100)</f>
        <v>80.4255271286716</v>
      </c>
      <c r="G11" s="59">
        <v>1</v>
      </c>
      <c r="H11" s="73">
        <f>((E11/B11)-1)*100</f>
        <v>48.06650969074726</v>
      </c>
      <c r="I11" s="59">
        <v>9272424</v>
      </c>
      <c r="J11" s="58">
        <f>((I11/I$6)*100)</f>
        <v>22.91218267231752</v>
      </c>
      <c r="K11" s="59">
        <v>2</v>
      </c>
      <c r="L11" s="59">
        <v>3733120</v>
      </c>
      <c r="M11" s="58">
        <f>((L11/L$6)*100)</f>
        <v>9.014835483937182</v>
      </c>
      <c r="N11" s="59">
        <v>5</v>
      </c>
      <c r="O11" s="73">
        <f>((L11/I11)-1)*100</f>
        <v>-59.73954599142576</v>
      </c>
      <c r="P11" s="59">
        <v>4161343</v>
      </c>
      <c r="Q11" s="58">
        <f>((P11/P$6)*100)</f>
        <v>5.802408563788557</v>
      </c>
      <c r="R11" s="59">
        <v>7</v>
      </c>
      <c r="S11" s="59">
        <v>7781915</v>
      </c>
      <c r="T11" s="58">
        <f>((S11/S$6)*100)</f>
        <v>7.278844368039751</v>
      </c>
      <c r="U11" s="59">
        <v>5</v>
      </c>
      <c r="V11" s="73">
        <f>((S11/P11)-1)*100</f>
        <v>87.00489241093561</v>
      </c>
      <c r="W11" s="59">
        <v>2915573</v>
      </c>
      <c r="X11" s="58">
        <f>((W11/W$6)*100)</f>
        <v>6.336896910908026</v>
      </c>
      <c r="Y11" s="59">
        <v>6</v>
      </c>
      <c r="Z11" s="59">
        <v>5371797</v>
      </c>
      <c r="AA11" s="58">
        <f>((Z11/Z$6)*100)</f>
        <v>8.220584742556815</v>
      </c>
      <c r="AB11" s="59">
        <v>6</v>
      </c>
      <c r="AC11" s="73">
        <f>((Z11/W11)-1)*100</f>
        <v>84.24498374762011</v>
      </c>
      <c r="AD11" s="59">
        <v>1245770</v>
      </c>
      <c r="AE11" s="58">
        <f>((AD11/AD$6)*100)</f>
        <v>4.845838865326002</v>
      </c>
      <c r="AF11" s="59">
        <v>5</v>
      </c>
      <c r="AG11" s="59">
        <v>2410118</v>
      </c>
      <c r="AH11" s="58">
        <f>((AG11/AG$6)*100)</f>
        <v>5.798329816333302</v>
      </c>
      <c r="AI11" s="59">
        <v>5</v>
      </c>
      <c r="AJ11" s="73">
        <f>((AG11/AD11)-1)*100</f>
        <v>93.46412259084742</v>
      </c>
    </row>
    <row r="12" spans="1:36" ht="13.5" customHeight="1">
      <c r="A12" s="56" t="s">
        <v>20</v>
      </c>
      <c r="B12" s="59">
        <v>165016</v>
      </c>
      <c r="C12" s="58">
        <f>((B12/B$6)*100)</f>
        <v>6.917413255664602</v>
      </c>
      <c r="D12" s="59">
        <v>2</v>
      </c>
      <c r="E12" s="59">
        <v>182716</v>
      </c>
      <c r="F12" s="58">
        <f>((E12/E$6)*100)</f>
        <v>5.408211711023735</v>
      </c>
      <c r="G12" s="59">
        <v>3</v>
      </c>
      <c r="H12" s="73">
        <f>((E12/B12)-1)*100</f>
        <v>10.726232607747122</v>
      </c>
      <c r="I12" s="59">
        <v>3825677</v>
      </c>
      <c r="J12" s="58">
        <f>((I12/I$6)*100)</f>
        <v>9.453257343417825</v>
      </c>
      <c r="K12" s="59">
        <v>6</v>
      </c>
      <c r="L12" s="59">
        <v>1081550</v>
      </c>
      <c r="M12" s="58">
        <f>((L12/L$6)*100)</f>
        <v>2.611755131807244</v>
      </c>
      <c r="N12" s="59">
        <v>7</v>
      </c>
      <c r="O12" s="73">
        <f>((L12/I12)-1)*100</f>
        <v>-71.72918675570364</v>
      </c>
      <c r="P12" s="59">
        <v>11616720</v>
      </c>
      <c r="Q12" s="58">
        <f>((P12/P$6)*100)</f>
        <v>16.197885060456155</v>
      </c>
      <c r="R12" s="59">
        <v>4</v>
      </c>
      <c r="S12" s="59">
        <v>16553764</v>
      </c>
      <c r="T12" s="58">
        <f>((S12/S$6)*100)</f>
        <v>15.483627341246875</v>
      </c>
      <c r="U12" s="59">
        <v>3</v>
      </c>
      <c r="V12" s="73">
        <f>((S12/P12)-1)*100</f>
        <v>42.49946628652494</v>
      </c>
      <c r="W12" s="59">
        <v>11436517</v>
      </c>
      <c r="X12" s="58">
        <f>((W12/W$6)*100)</f>
        <v>24.85687350268613</v>
      </c>
      <c r="Y12" s="59">
        <v>2</v>
      </c>
      <c r="Z12" s="59">
        <v>14674553</v>
      </c>
      <c r="AA12" s="58">
        <f>((Z12/Z$6)*100)</f>
        <v>22.4568066320528</v>
      </c>
      <c r="AB12" s="59">
        <v>1</v>
      </c>
      <c r="AC12" s="73">
        <f>((Z12/W12)-1)*100</f>
        <v>28.31313064982983</v>
      </c>
      <c r="AD12" s="59">
        <v>180203</v>
      </c>
      <c r="AE12" s="58">
        <f>((AD12/AD$6)*100)</f>
        <v>0.7009598088317599</v>
      </c>
      <c r="AF12" s="59">
        <v>9</v>
      </c>
      <c r="AG12" s="59">
        <v>1879211</v>
      </c>
      <c r="AH12" s="58">
        <f>((AG12/AG$6)*100)</f>
        <v>4.521058791512084</v>
      </c>
      <c r="AI12" s="59">
        <v>6</v>
      </c>
      <c r="AJ12" s="73">
        <f>((AG12/AD12)-1)*100</f>
        <v>942.8300305766275</v>
      </c>
    </row>
    <row r="13" spans="1:36" ht="13.5" customHeight="1">
      <c r="A13" s="56" t="s">
        <v>10</v>
      </c>
      <c r="B13" s="57">
        <v>0</v>
      </c>
      <c r="C13" s="58">
        <f>((B13/B$6)*100)</f>
        <v>0</v>
      </c>
      <c r="D13" s="57"/>
      <c r="E13" s="57">
        <v>0</v>
      </c>
      <c r="F13" s="58">
        <f>((E13/E$6)*100)</f>
        <v>0</v>
      </c>
      <c r="G13" s="57"/>
      <c r="H13" s="73"/>
      <c r="I13" s="59">
        <v>3780</v>
      </c>
      <c r="J13" s="58">
        <f>((I13/I$6)*100)</f>
        <v>0.009340389363273317</v>
      </c>
      <c r="K13" s="59">
        <v>17</v>
      </c>
      <c r="L13" s="57">
        <v>0</v>
      </c>
      <c r="M13" s="58">
        <f>((L13/L$6)*100)</f>
        <v>0</v>
      </c>
      <c r="N13" s="57"/>
      <c r="O13" s="73">
        <f>((L13/I13)-1)*100</f>
        <v>-100</v>
      </c>
      <c r="P13" s="59">
        <v>1195298</v>
      </c>
      <c r="Q13" s="58">
        <f>((P13/P$6)*100)</f>
        <v>1.666675241978211</v>
      </c>
      <c r="R13" s="59">
        <v>9</v>
      </c>
      <c r="S13" s="59">
        <v>1331404</v>
      </c>
      <c r="T13" s="58">
        <f>((S13/S$6)*100)</f>
        <v>1.2453338936477198</v>
      </c>
      <c r="U13" s="59">
        <v>10</v>
      </c>
      <c r="V13" s="73">
        <f>((S13/P13)-1)*100</f>
        <v>11.386783881509043</v>
      </c>
      <c r="W13" s="59">
        <v>1195298</v>
      </c>
      <c r="X13" s="58">
        <f>((W13/W$6)*100)</f>
        <v>2.597938794128818</v>
      </c>
      <c r="Y13" s="59">
        <v>9</v>
      </c>
      <c r="Z13" s="59">
        <v>95874</v>
      </c>
      <c r="AA13" s="58">
        <f>((Z13/Z$6)*100)</f>
        <v>0.14671819162337893</v>
      </c>
      <c r="AB13" s="59">
        <v>10</v>
      </c>
      <c r="AC13" s="73">
        <f>((Z13/W13)-1)*100</f>
        <v>-91.97907132781951</v>
      </c>
      <c r="AD13" s="57">
        <v>0</v>
      </c>
      <c r="AE13" s="58">
        <f>((AD13/AD$6)*100)</f>
        <v>0</v>
      </c>
      <c r="AF13" s="57"/>
      <c r="AG13" s="59">
        <v>1235530</v>
      </c>
      <c r="AH13" s="58">
        <f>((AG13/AG$6)*100)</f>
        <v>2.972472898826649</v>
      </c>
      <c r="AI13" s="59">
        <v>7</v>
      </c>
      <c r="AJ13" s="73"/>
    </row>
    <row r="14" spans="1:36" ht="13.5" customHeight="1">
      <c r="A14" s="56" t="s">
        <v>28</v>
      </c>
      <c r="B14" s="59">
        <v>116942</v>
      </c>
      <c r="C14" s="58">
        <f>((B14/B$6)*100)</f>
        <v>4.902167916710682</v>
      </c>
      <c r="D14" s="59">
        <v>3</v>
      </c>
      <c r="E14" s="59">
        <v>55332</v>
      </c>
      <c r="F14" s="58">
        <f>((E14/E$6)*100)</f>
        <v>1.6377721184481122</v>
      </c>
      <c r="G14" s="59">
        <v>5</v>
      </c>
      <c r="H14" s="73">
        <f>((E14/B14)-1)*100</f>
        <v>-52.68423663012434</v>
      </c>
      <c r="I14" s="59">
        <v>578181</v>
      </c>
      <c r="J14" s="58">
        <f>((I14/I$6)*100)</f>
        <v>1.4286866831869656</v>
      </c>
      <c r="K14" s="59">
        <v>8</v>
      </c>
      <c r="L14" s="59">
        <v>336762</v>
      </c>
      <c r="M14" s="58">
        <f>((L14/L$6)*100)</f>
        <v>0.8132216556771957</v>
      </c>
      <c r="N14" s="59">
        <v>10</v>
      </c>
      <c r="O14" s="73">
        <f>((L14/I14)-1)*100</f>
        <v>-41.754917577713556</v>
      </c>
      <c r="P14" s="59">
        <v>535976</v>
      </c>
      <c r="Q14" s="58">
        <f>((P14/P$6)*100)</f>
        <v>0.74734328133613</v>
      </c>
      <c r="R14" s="59">
        <v>10</v>
      </c>
      <c r="S14" s="59">
        <v>3776095</v>
      </c>
      <c r="T14" s="58">
        <f>((S14/S$6)*100)</f>
        <v>3.531985099288937</v>
      </c>
      <c r="U14" s="59">
        <v>8</v>
      </c>
      <c r="V14" s="73">
        <f>((S14/P14)-1)*100</f>
        <v>604.5268818006776</v>
      </c>
      <c r="W14" s="57">
        <v>0</v>
      </c>
      <c r="X14" s="58">
        <f>((W14/W$6)*100)</f>
        <v>0</v>
      </c>
      <c r="Y14" s="57"/>
      <c r="Z14" s="59">
        <v>2893849</v>
      </c>
      <c r="AA14" s="58">
        <f>((Z14/Z$6)*100)</f>
        <v>4.428523813662969</v>
      </c>
      <c r="AB14" s="59">
        <v>7</v>
      </c>
      <c r="AC14" s="73"/>
      <c r="AD14" s="59">
        <v>535976</v>
      </c>
      <c r="AE14" s="58">
        <f>((AD14/AD$6)*100)</f>
        <v>2.084857824222745</v>
      </c>
      <c r="AF14" s="59">
        <v>7</v>
      </c>
      <c r="AG14" s="59">
        <v>882246</v>
      </c>
      <c r="AH14" s="58">
        <f>((AG14/AG$6)*100)</f>
        <v>2.1225322939129083</v>
      </c>
      <c r="AI14" s="59">
        <v>8</v>
      </c>
      <c r="AJ14" s="73">
        <f>((AG14/AD14)-1)*100</f>
        <v>64.60550472409213</v>
      </c>
    </row>
    <row r="15" spans="1:36" ht="13.5" customHeight="1">
      <c r="A15" s="56" t="s">
        <v>9</v>
      </c>
      <c r="B15" s="57">
        <v>0</v>
      </c>
      <c r="C15" s="58">
        <f>((B15/B$6)*100)</f>
        <v>0</v>
      </c>
      <c r="D15" s="57"/>
      <c r="E15" s="57">
        <v>0</v>
      </c>
      <c r="F15" s="58">
        <f>((E15/E$6)*100)</f>
        <v>0</v>
      </c>
      <c r="G15" s="57"/>
      <c r="H15" s="73"/>
      <c r="I15" s="59">
        <v>162090</v>
      </c>
      <c r="J15" s="58">
        <f>((I15/I$6)*100)</f>
        <v>0.4005247915060773</v>
      </c>
      <c r="K15" s="59">
        <v>11</v>
      </c>
      <c r="L15" s="57">
        <v>0</v>
      </c>
      <c r="M15" s="58">
        <f>((L15/L$6)*100)</f>
        <v>0</v>
      </c>
      <c r="N15" s="57"/>
      <c r="O15" s="73">
        <f>((L15/I15)-1)*100</f>
        <v>-100</v>
      </c>
      <c r="P15" s="59">
        <v>1654240</v>
      </c>
      <c r="Q15" s="58">
        <f>((P15/P$6)*100)</f>
        <v>2.306605425835261</v>
      </c>
      <c r="R15" s="59">
        <v>8</v>
      </c>
      <c r="S15" s="59">
        <v>1985056</v>
      </c>
      <c r="T15" s="58">
        <f>((S15/S$6)*100)</f>
        <v>1.8567298262501604</v>
      </c>
      <c r="U15" s="59">
        <v>9</v>
      </c>
      <c r="V15" s="73">
        <f>((S15/P15)-1)*100</f>
        <v>19.99806557694168</v>
      </c>
      <c r="W15" s="59">
        <v>1206953</v>
      </c>
      <c r="X15" s="58">
        <f>((W15/W$6)*100)</f>
        <v>2.623270532863068</v>
      </c>
      <c r="Y15" s="59">
        <v>8</v>
      </c>
      <c r="Z15" s="59">
        <v>1432000</v>
      </c>
      <c r="AA15" s="58">
        <f>((Z15/Z$6)*100)</f>
        <v>2.191422600545285</v>
      </c>
      <c r="AB15" s="59">
        <v>9</v>
      </c>
      <c r="AC15" s="73">
        <f>((Z15/W15)-1)*100</f>
        <v>18.645879334158</v>
      </c>
      <c r="AD15" s="59">
        <v>447287</v>
      </c>
      <c r="AE15" s="58">
        <f>((AD15/AD$6)*100)</f>
        <v>1.7398723107436134</v>
      </c>
      <c r="AF15" s="59">
        <v>8</v>
      </c>
      <c r="AG15" s="59">
        <v>553056</v>
      </c>
      <c r="AH15" s="58">
        <f>((AG15/AG$6)*100)</f>
        <v>1.3305577133161244</v>
      </c>
      <c r="AI15" s="59">
        <v>9</v>
      </c>
      <c r="AJ15" s="73">
        <f>((AG15/AD15)-1)*100</f>
        <v>23.646786068005543</v>
      </c>
    </row>
    <row r="16" spans="1:36" ht="13.5" customHeight="1">
      <c r="A16" s="56" t="s">
        <v>30</v>
      </c>
      <c r="B16" s="59">
        <v>77636</v>
      </c>
      <c r="C16" s="58">
        <f>((B16/B$6)*100)</f>
        <v>3.254474084432886</v>
      </c>
      <c r="D16" s="59">
        <v>5</v>
      </c>
      <c r="E16" s="59">
        <v>16481</v>
      </c>
      <c r="F16" s="58">
        <f>((E16/E$6)*100)</f>
        <v>0.48782119359761694</v>
      </c>
      <c r="G16" s="59">
        <v>9</v>
      </c>
      <c r="H16" s="73">
        <f>((E16/B16)-1)*100</f>
        <v>-78.77144623628215</v>
      </c>
      <c r="I16" s="59">
        <v>679755</v>
      </c>
      <c r="J16" s="58">
        <f>((I16/I$6)*100)</f>
        <v>1.6796762887914958</v>
      </c>
      <c r="K16" s="59">
        <v>7</v>
      </c>
      <c r="L16" s="59">
        <v>1081860</v>
      </c>
      <c r="M16" s="58">
        <f>((L16/L$6)*100)</f>
        <v>2.6125037278877397</v>
      </c>
      <c r="N16" s="59">
        <v>6</v>
      </c>
      <c r="O16" s="73">
        <f>((L16/I16)-1)*100</f>
        <v>59.15440121808593</v>
      </c>
      <c r="P16" s="59">
        <v>23721</v>
      </c>
      <c r="Q16" s="58">
        <f>((P16/P$6)*100)</f>
        <v>0.03307560408782173</v>
      </c>
      <c r="R16" s="59">
        <v>12</v>
      </c>
      <c r="S16" s="59">
        <v>239296</v>
      </c>
      <c r="T16" s="58">
        <f>((S16/S$6)*100)</f>
        <v>0.2238264414214805</v>
      </c>
      <c r="U16" s="59">
        <v>11</v>
      </c>
      <c r="V16" s="73">
        <f>((S16/P16)-1)*100</f>
        <v>908.7938957042284</v>
      </c>
      <c r="W16" s="57">
        <v>0</v>
      </c>
      <c r="X16" s="58">
        <f>((W16/W$6)*100)</f>
        <v>0</v>
      </c>
      <c r="Y16" s="57"/>
      <c r="Z16" s="57">
        <v>0</v>
      </c>
      <c r="AA16" s="58">
        <f>((Z16/Z$6)*100)</f>
        <v>0</v>
      </c>
      <c r="AB16" s="57"/>
      <c r="AC16" s="73"/>
      <c r="AD16" s="59">
        <v>23721</v>
      </c>
      <c r="AE16" s="58">
        <f>((AD16/AD$6)*100)</f>
        <v>0.09227075922874854</v>
      </c>
      <c r="AF16" s="59">
        <v>10</v>
      </c>
      <c r="AG16" s="59">
        <v>239296</v>
      </c>
      <c r="AH16" s="58">
        <f>((AG16/AG$6)*100)</f>
        <v>0.5757050616315441</v>
      </c>
      <c r="AI16" s="59">
        <v>10</v>
      </c>
      <c r="AJ16" s="73">
        <f>((AG16/AD16)-1)*100</f>
        <v>908.7938957042284</v>
      </c>
    </row>
    <row r="17" spans="1:36" ht="13.5" customHeight="1">
      <c r="A17" s="56" t="s">
        <v>22</v>
      </c>
      <c r="B17" s="59">
        <v>25973</v>
      </c>
      <c r="C17" s="58">
        <f>((B17/B$6)*100)</f>
        <v>1.0887791152941335</v>
      </c>
      <c r="D17" s="59">
        <v>7</v>
      </c>
      <c r="E17" s="59">
        <v>34666</v>
      </c>
      <c r="F17" s="58">
        <f>((E17/E$6)*100)</f>
        <v>1.0260790909080144</v>
      </c>
      <c r="G17" s="59">
        <v>7</v>
      </c>
      <c r="H17" s="73">
        <f>((E17/B17)-1)*100</f>
        <v>33.46937204019558</v>
      </c>
      <c r="I17" s="59">
        <v>342458</v>
      </c>
      <c r="J17" s="58">
        <f>((I17/I$6)*100)</f>
        <v>0.846214566287792</v>
      </c>
      <c r="K17" s="59">
        <v>9</v>
      </c>
      <c r="L17" s="59">
        <v>230048</v>
      </c>
      <c r="M17" s="58">
        <f>((L17/L$6)*100)</f>
        <v>0.5555259068577438</v>
      </c>
      <c r="N17" s="59">
        <v>11</v>
      </c>
      <c r="O17" s="73">
        <f>((L17/I17)-1)*100</f>
        <v>-32.82446314584562</v>
      </c>
      <c r="P17" s="59">
        <v>5136603</v>
      </c>
      <c r="Q17" s="58">
        <f>((P17/P$6)*100)</f>
        <v>7.1622717079514935</v>
      </c>
      <c r="R17" s="59">
        <v>5</v>
      </c>
      <c r="S17" s="59">
        <v>6230714</v>
      </c>
      <c r="T17" s="58">
        <f>((S17/S$6)*100)</f>
        <v>5.82792249822395</v>
      </c>
      <c r="U17" s="59">
        <v>7</v>
      </c>
      <c r="V17" s="73">
        <f>((S17/P17)-1)*100</f>
        <v>21.30028347528512</v>
      </c>
      <c r="W17" s="59">
        <v>4559337</v>
      </c>
      <c r="X17" s="58">
        <f>((W17/W$6)*100)</f>
        <v>9.90956101976821</v>
      </c>
      <c r="Y17" s="59">
        <v>5</v>
      </c>
      <c r="Z17" s="59">
        <v>6062232</v>
      </c>
      <c r="AA17" s="58">
        <f>((Z17/Z$6)*100)</f>
        <v>9.277173334182152</v>
      </c>
      <c r="AB17" s="59">
        <v>5</v>
      </c>
      <c r="AC17" s="73">
        <f>((Z17/W17)-1)*100</f>
        <v>32.96301633329583</v>
      </c>
      <c r="AD17" s="59">
        <v>577266</v>
      </c>
      <c r="AE17" s="58">
        <f>((AD17/AD$6)*100)</f>
        <v>2.245469082118914</v>
      </c>
      <c r="AF17" s="59">
        <v>6</v>
      </c>
      <c r="AG17" s="59">
        <v>168482</v>
      </c>
      <c r="AH17" s="58">
        <f>((AG17/AG$6)*100)</f>
        <v>0.40533874445793416</v>
      </c>
      <c r="AI17" s="59">
        <v>11</v>
      </c>
      <c r="AJ17" s="73">
        <f>((AG17/AD17)-1)*100</f>
        <v>-70.81380160965655</v>
      </c>
    </row>
    <row r="18" spans="1:36" ht="13.5" customHeight="1">
      <c r="A18" s="56" t="s">
        <v>23</v>
      </c>
      <c r="B18" s="59">
        <v>1478</v>
      </c>
      <c r="C18" s="58">
        <f>((B18/B$6)*100)</f>
        <v>0.06195724530877177</v>
      </c>
      <c r="D18" s="59">
        <v>12</v>
      </c>
      <c r="E18" s="59">
        <v>3675</v>
      </c>
      <c r="F18" s="58">
        <f>((E18/E$6)*100)</f>
        <v>0.10877634163407815</v>
      </c>
      <c r="G18" s="59">
        <v>11</v>
      </c>
      <c r="H18" s="73">
        <f>((E18/B18)-1)*100</f>
        <v>148.6468200270636</v>
      </c>
      <c r="I18" s="59">
        <v>305108</v>
      </c>
      <c r="J18" s="58">
        <f>((I18/I$6)*100)</f>
        <v>0.7539226237697342</v>
      </c>
      <c r="K18" s="59">
        <v>10</v>
      </c>
      <c r="L18" s="59">
        <v>464891</v>
      </c>
      <c r="M18" s="58">
        <f>((L18/L$6)*100)</f>
        <v>1.1226309047025116</v>
      </c>
      <c r="N18" s="59">
        <v>8</v>
      </c>
      <c r="O18" s="73">
        <f>((L18/I18)-1)*100</f>
        <v>52.3693249603419</v>
      </c>
      <c r="P18" s="59">
        <v>11682</v>
      </c>
      <c r="Q18" s="58">
        <f>((P18/P$6)*100)</f>
        <v>0.0162889088551888</v>
      </c>
      <c r="R18" s="59">
        <v>13</v>
      </c>
      <c r="S18" s="59">
        <v>150072</v>
      </c>
      <c r="T18" s="58">
        <f>((S18/S$6)*100)</f>
        <v>0.14037042707360098</v>
      </c>
      <c r="U18" s="59">
        <v>12</v>
      </c>
      <c r="V18" s="73">
        <f>((S18/P18)-1)*100</f>
        <v>1184.643040575244</v>
      </c>
      <c r="W18" s="57">
        <v>0</v>
      </c>
      <c r="X18" s="58">
        <f>((W18/W$6)*100)</f>
        <v>0</v>
      </c>
      <c r="Y18" s="57"/>
      <c r="Z18" s="59">
        <v>54500</v>
      </c>
      <c r="AA18" s="58">
        <f>((Z18/Z$6)*100)</f>
        <v>0.083402605956507</v>
      </c>
      <c r="AB18" s="59">
        <v>12</v>
      </c>
      <c r="AC18" s="73"/>
      <c r="AD18" s="59">
        <v>11682</v>
      </c>
      <c r="AE18" s="58">
        <f>((AD18/AD$6)*100)</f>
        <v>0.04544104419334095</v>
      </c>
      <c r="AF18" s="59">
        <v>11</v>
      </c>
      <c r="AG18" s="59">
        <v>95572</v>
      </c>
      <c r="AH18" s="58">
        <f>((AG18/AG$6)*100)</f>
        <v>0.22992981140616617</v>
      </c>
      <c r="AI18" s="59">
        <v>12</v>
      </c>
      <c r="AJ18" s="73">
        <f>((AG18/AD18)-1)*100</f>
        <v>718.1133367574045</v>
      </c>
    </row>
    <row r="19" spans="1:36" ht="13.5" customHeight="1">
      <c r="A19" s="56" t="s">
        <v>29</v>
      </c>
      <c r="B19" s="57">
        <v>0</v>
      </c>
      <c r="C19" s="58">
        <f>((B19/B$6)*100)</f>
        <v>0</v>
      </c>
      <c r="D19" s="57"/>
      <c r="E19" s="57">
        <v>0</v>
      </c>
      <c r="F19" s="58">
        <f>((E19/E$6)*100)</f>
        <v>0</v>
      </c>
      <c r="G19" s="57"/>
      <c r="H19" s="73"/>
      <c r="I19" s="59">
        <v>80920</v>
      </c>
      <c r="J19" s="58">
        <f>((I19/I$6)*100)</f>
        <v>0.19995352044340658</v>
      </c>
      <c r="K19" s="59">
        <v>12</v>
      </c>
      <c r="L19" s="59">
        <v>456114</v>
      </c>
      <c r="M19" s="58">
        <f>((L19/L$6)*100)</f>
        <v>1.1014359763202155</v>
      </c>
      <c r="N19" s="59">
        <v>9</v>
      </c>
      <c r="O19" s="73">
        <f>((L19/I19)-1)*100</f>
        <v>463.66040533860604</v>
      </c>
      <c r="P19" s="59">
        <v>2836</v>
      </c>
      <c r="Q19" s="58">
        <f>((P19/P$6)*100)</f>
        <v>0.003954403827539414</v>
      </c>
      <c r="R19" s="59">
        <v>14</v>
      </c>
      <c r="S19" s="59">
        <v>36155</v>
      </c>
      <c r="T19" s="58">
        <f>((S19/S$6)*100)</f>
        <v>0.03381771943364547</v>
      </c>
      <c r="U19" s="59">
        <v>15</v>
      </c>
      <c r="V19" s="73">
        <f>((S19/P19)-1)*100</f>
        <v>1174.8589562764457</v>
      </c>
      <c r="W19" s="57">
        <v>0</v>
      </c>
      <c r="X19" s="58">
        <f>((W19/W$6)*100)</f>
        <v>0</v>
      </c>
      <c r="Y19" s="57"/>
      <c r="Z19" s="57">
        <v>0</v>
      </c>
      <c r="AA19" s="58">
        <f>((Z19/Z$6)*100)</f>
        <v>0</v>
      </c>
      <c r="AB19" s="57"/>
      <c r="AC19" s="73"/>
      <c r="AD19" s="59">
        <v>2836</v>
      </c>
      <c r="AE19" s="58">
        <f>((AD19/AD$6)*100)</f>
        <v>0.011031570050703212</v>
      </c>
      <c r="AF19" s="59">
        <v>12</v>
      </c>
      <c r="AG19" s="59">
        <v>36155</v>
      </c>
      <c r="AH19" s="58">
        <f>((AG19/AG$6)*100)</f>
        <v>0.08698271807004078</v>
      </c>
      <c r="AI19" s="59">
        <v>13</v>
      </c>
      <c r="AJ19" s="73">
        <f>((AG19/AD19)-1)*100</f>
        <v>1174.8589562764457</v>
      </c>
    </row>
    <row r="20" spans="1:36" ht="13.5" customHeight="1">
      <c r="A20" s="56" t="s">
        <v>14</v>
      </c>
      <c r="B20" s="59">
        <v>2012</v>
      </c>
      <c r="C20" s="58">
        <f>((B20/B$6)*100)</f>
        <v>0.08434233935131855</v>
      </c>
      <c r="D20" s="59">
        <v>11</v>
      </c>
      <c r="E20" s="59">
        <v>1861</v>
      </c>
      <c r="F20" s="58">
        <f>((E20/E$6)*100)</f>
        <v>0.05508374742340666</v>
      </c>
      <c r="G20" s="59">
        <v>12</v>
      </c>
      <c r="H20" s="73">
        <f>((E20/B20)-1)*100</f>
        <v>-7.50497017892644</v>
      </c>
      <c r="I20" s="57">
        <v>0</v>
      </c>
      <c r="J20" s="58">
        <f>((I20/I$6)*100)</f>
        <v>0</v>
      </c>
      <c r="K20" s="57"/>
      <c r="L20" s="57">
        <v>0</v>
      </c>
      <c r="M20" s="58">
        <f>((L20/L$6)*100)</f>
        <v>0</v>
      </c>
      <c r="N20" s="57"/>
      <c r="O20" s="73"/>
      <c r="P20" s="57">
        <v>0</v>
      </c>
      <c r="Q20" s="58">
        <f>((P20/P$6)*100)</f>
        <v>0</v>
      </c>
      <c r="R20" s="57"/>
      <c r="S20" s="59">
        <v>18737</v>
      </c>
      <c r="T20" s="58">
        <f>((S20/S$6)*100)</f>
        <v>0.017525725598899602</v>
      </c>
      <c r="U20" s="59">
        <v>16</v>
      </c>
      <c r="V20" s="73"/>
      <c r="W20" s="57">
        <v>0</v>
      </c>
      <c r="X20" s="58">
        <f>((W20/W$6)*100)</f>
        <v>0</v>
      </c>
      <c r="Y20" s="57"/>
      <c r="Z20" s="57">
        <v>0</v>
      </c>
      <c r="AA20" s="58">
        <f>((Z20/Z$6)*100)</f>
        <v>0</v>
      </c>
      <c r="AB20" s="57"/>
      <c r="AC20" s="73"/>
      <c r="AD20" s="57">
        <v>0</v>
      </c>
      <c r="AE20" s="58">
        <f>((AD20/AD$6)*100)</f>
        <v>0</v>
      </c>
      <c r="AF20" s="57"/>
      <c r="AG20" s="59">
        <v>18737</v>
      </c>
      <c r="AH20" s="58">
        <f>((AG20/AG$6)*100)</f>
        <v>0.045078002723782436</v>
      </c>
      <c r="AI20" s="59">
        <v>14</v>
      </c>
      <c r="AJ20" s="73"/>
    </row>
    <row r="21" spans="1:36" ht="13.5" customHeight="1">
      <c r="A21" s="56" t="s">
        <v>8</v>
      </c>
      <c r="B21" s="57">
        <v>3</v>
      </c>
      <c r="C21" s="58">
        <f>((B21/B$6)*100)</f>
        <v>0.00012575895529520656</v>
      </c>
      <c r="D21" s="57"/>
      <c r="E21" s="57">
        <v>12</v>
      </c>
      <c r="F21" s="58">
        <f>((E21/E$6)*100)</f>
        <v>0.00035518805431535727</v>
      </c>
      <c r="G21" s="57"/>
      <c r="H21" s="73">
        <f>((E21/B21)-1)*100</f>
        <v>300</v>
      </c>
      <c r="I21" s="57">
        <v>66</v>
      </c>
      <c r="J21" s="58">
        <f>((I21/I$6)*100)</f>
        <v>0.00016308616348572458</v>
      </c>
      <c r="K21" s="57"/>
      <c r="L21" s="59">
        <v>4900</v>
      </c>
      <c r="M21" s="58">
        <f>((L21/L$6)*100)</f>
        <v>0.011832647723966062</v>
      </c>
      <c r="N21" s="59">
        <v>16</v>
      </c>
      <c r="O21" s="73">
        <f>((L21/I21)-1)*100</f>
        <v>7324.242424242425</v>
      </c>
      <c r="P21" s="57">
        <v>32</v>
      </c>
      <c r="Q21" s="58">
        <f>((P21/P$6)*100)</f>
        <v>4.461950722188337E-05</v>
      </c>
      <c r="R21" s="59">
        <v>16</v>
      </c>
      <c r="S21" s="59">
        <v>2350</v>
      </c>
      <c r="T21" s="58">
        <f>((S21/S$6)*100)</f>
        <v>0.0021980816116461584</v>
      </c>
      <c r="U21" s="59">
        <v>18</v>
      </c>
      <c r="V21" s="73">
        <f>((S21/P21)-1)*100</f>
        <v>7243.75</v>
      </c>
      <c r="W21" s="57">
        <v>0</v>
      </c>
      <c r="X21" s="58">
        <f>((W21/W$6)*100)</f>
        <v>0</v>
      </c>
      <c r="Y21" s="57"/>
      <c r="Z21" s="57">
        <v>0</v>
      </c>
      <c r="AA21" s="58">
        <f>((Z21/Z$6)*100)</f>
        <v>0</v>
      </c>
      <c r="AB21" s="57"/>
      <c r="AC21" s="73"/>
      <c r="AD21" s="57">
        <v>32</v>
      </c>
      <c r="AE21" s="58">
        <f>((AD21/AD$6)*100)</f>
        <v>0.00012447469732810394</v>
      </c>
      <c r="AF21" s="59">
        <v>14</v>
      </c>
      <c r="AG21" s="59">
        <v>2350</v>
      </c>
      <c r="AH21" s="58">
        <f>((AG21/AG$6)*100)</f>
        <v>0.00565369623743869</v>
      </c>
      <c r="AI21" s="59">
        <v>15</v>
      </c>
      <c r="AJ21" s="73">
        <f>((AG21/AD21)-1)*100</f>
        <v>7243.75</v>
      </c>
    </row>
    <row r="22" spans="1:36" ht="13.5" customHeight="1">
      <c r="A22" s="56" t="s">
        <v>18</v>
      </c>
      <c r="B22" s="57">
        <v>0</v>
      </c>
      <c r="C22" s="58">
        <f>((B22/B$6)*100)</f>
        <v>0</v>
      </c>
      <c r="D22" s="57"/>
      <c r="E22" s="57">
        <v>0</v>
      </c>
      <c r="F22" s="58">
        <f>((E22/E$6)*100)</f>
        <v>0</v>
      </c>
      <c r="G22" s="57"/>
      <c r="H22" s="73"/>
      <c r="I22" s="57">
        <v>0</v>
      </c>
      <c r="J22" s="58">
        <f>((I22/I$6)*100)</f>
        <v>0</v>
      </c>
      <c r="K22" s="57"/>
      <c r="L22" s="59">
        <v>6820</v>
      </c>
      <c r="M22" s="58">
        <f>((L22/L$6)*100)</f>
        <v>0.016469113770907866</v>
      </c>
      <c r="N22" s="59">
        <v>14</v>
      </c>
      <c r="O22" s="73"/>
      <c r="P22" s="57">
        <v>0</v>
      </c>
      <c r="Q22" s="58">
        <f>((P22/P$6)*100)</f>
        <v>0</v>
      </c>
      <c r="R22" s="57"/>
      <c r="S22" s="59">
        <v>39982</v>
      </c>
      <c r="T22" s="58">
        <f>((S22/S$6)*100)</f>
        <v>0.037397318722058176</v>
      </c>
      <c r="U22" s="59">
        <v>14</v>
      </c>
      <c r="V22" s="73"/>
      <c r="W22" s="57">
        <v>0</v>
      </c>
      <c r="X22" s="58">
        <f>((W22/W$6)*100)</f>
        <v>0</v>
      </c>
      <c r="Y22" s="57"/>
      <c r="Z22" s="59">
        <v>39486</v>
      </c>
      <c r="AA22" s="58">
        <f>((Z22/Z$6)*100)</f>
        <v>0.06042633575777313</v>
      </c>
      <c r="AB22" s="59">
        <v>13</v>
      </c>
      <c r="AC22" s="73"/>
      <c r="AD22" s="57">
        <v>0</v>
      </c>
      <c r="AE22" s="58">
        <f>((AD22/AD$6)*100)</f>
        <v>0</v>
      </c>
      <c r="AF22" s="57"/>
      <c r="AG22" s="57">
        <v>496</v>
      </c>
      <c r="AH22" s="58">
        <f>((AG22/AG$6)*100)</f>
        <v>0.0011932907803274852</v>
      </c>
      <c r="AI22" s="59">
        <v>16</v>
      </c>
      <c r="AJ22" s="73"/>
    </row>
    <row r="23" spans="1:36" ht="13.5" customHeight="1">
      <c r="A23" s="56" t="s">
        <v>31</v>
      </c>
      <c r="B23" s="57">
        <v>0</v>
      </c>
      <c r="C23" s="58">
        <f>((B23/B$6)*100)</f>
        <v>0</v>
      </c>
      <c r="D23" s="57"/>
      <c r="E23" s="57">
        <v>0</v>
      </c>
      <c r="F23" s="58">
        <f>((E23/E$6)*100)</f>
        <v>0</v>
      </c>
      <c r="G23" s="57"/>
      <c r="H23" s="73"/>
      <c r="I23" s="59">
        <v>11073</v>
      </c>
      <c r="J23" s="58">
        <f>((I23/I$6)*100)</f>
        <v>0.027361410428445882</v>
      </c>
      <c r="K23" s="59">
        <v>16</v>
      </c>
      <c r="L23" s="59">
        <v>6000</v>
      </c>
      <c r="M23" s="58">
        <f>((L23/L$6)*100)</f>
        <v>0.01448895639669314</v>
      </c>
      <c r="N23" s="59">
        <v>15</v>
      </c>
      <c r="O23" s="73">
        <f>((L23/I23)-1)*100</f>
        <v>-45.8141425088052</v>
      </c>
      <c r="P23" s="57">
        <v>0</v>
      </c>
      <c r="Q23" s="58">
        <f>((P23/P$6)*100)</f>
        <v>0</v>
      </c>
      <c r="R23" s="57"/>
      <c r="S23" s="57">
        <v>0</v>
      </c>
      <c r="T23" s="58">
        <f>((S23/S$6)*100)</f>
        <v>0</v>
      </c>
      <c r="U23" s="57"/>
      <c r="V23" s="73"/>
      <c r="W23" s="57">
        <v>0</v>
      </c>
      <c r="X23" s="58">
        <f>((W23/W$6)*100)</f>
        <v>0</v>
      </c>
      <c r="Y23" s="57"/>
      <c r="Z23" s="57">
        <v>0</v>
      </c>
      <c r="AA23" s="58">
        <f>((Z23/Z$6)*100)</f>
        <v>0</v>
      </c>
      <c r="AB23" s="57"/>
      <c r="AC23" s="73"/>
      <c r="AD23" s="57">
        <v>0</v>
      </c>
      <c r="AE23" s="58">
        <f>((AD23/AD$6)*100)</f>
        <v>0</v>
      </c>
      <c r="AF23" s="57"/>
      <c r="AG23" s="57">
        <v>0</v>
      </c>
      <c r="AH23" s="58">
        <f>((AG23/AG$6)*100)</f>
        <v>0</v>
      </c>
      <c r="AI23" s="46"/>
      <c r="AJ23" s="73"/>
    </row>
    <row r="24" spans="1:36" ht="13.5" customHeight="1">
      <c r="A24" s="56" t="s">
        <v>12</v>
      </c>
      <c r="B24" s="59">
        <v>17590</v>
      </c>
      <c r="C24" s="58">
        <f>((B24/B$6)*100)</f>
        <v>0.7373666745475612</v>
      </c>
      <c r="D24" s="59">
        <v>8</v>
      </c>
      <c r="E24" s="59">
        <v>227101</v>
      </c>
      <c r="F24" s="58">
        <f>((E24/E$6)*100)</f>
        <v>6.7219635269226625</v>
      </c>
      <c r="G24" s="59">
        <v>2</v>
      </c>
      <c r="H24" s="73">
        <f>((E24/B24)-1)*100</f>
        <v>1191.080159181353</v>
      </c>
      <c r="I24" s="57">
        <v>0</v>
      </c>
      <c r="J24" s="58">
        <f>((I24/I$6)*100)</f>
        <v>0</v>
      </c>
      <c r="K24" s="57"/>
      <c r="L24" s="59">
        <v>10500</v>
      </c>
      <c r="M24" s="58">
        <f>((L24/L$6)*100)</f>
        <v>0.025355673694212988</v>
      </c>
      <c r="N24" s="59">
        <v>13</v>
      </c>
      <c r="O24" s="73"/>
      <c r="P24" s="57">
        <v>0</v>
      </c>
      <c r="Q24" s="58">
        <f>((P24/P$6)*100)</f>
        <v>0</v>
      </c>
      <c r="R24" s="57"/>
      <c r="S24" s="59">
        <v>67635</v>
      </c>
      <c r="T24" s="58">
        <f>((S24/S$6)*100)</f>
        <v>0.06326265949093103</v>
      </c>
      <c r="U24" s="59">
        <v>13</v>
      </c>
      <c r="V24" s="73"/>
      <c r="W24" s="57">
        <v>0</v>
      </c>
      <c r="X24" s="58">
        <f>((W24/W$6)*100)</f>
        <v>0</v>
      </c>
      <c r="Y24" s="57"/>
      <c r="Z24" s="59">
        <v>67635</v>
      </c>
      <c r="AA24" s="58">
        <f>((Z24/Z$6)*100)</f>
        <v>0.10350339915354771</v>
      </c>
      <c r="AB24" s="59">
        <v>11</v>
      </c>
      <c r="AC24" s="73"/>
      <c r="AD24" s="57">
        <v>0</v>
      </c>
      <c r="AE24" s="58">
        <f>((AD24/AD$6)*100)</f>
        <v>0</v>
      </c>
      <c r="AF24" s="57"/>
      <c r="AG24" s="57">
        <v>0</v>
      </c>
      <c r="AH24" s="58">
        <f>((AG24/AG$6)*100)</f>
        <v>0</v>
      </c>
      <c r="AI24" s="46"/>
      <c r="AJ24" s="73"/>
    </row>
    <row r="25" spans="1:36" ht="13.5" customHeight="1">
      <c r="A25" s="56" t="s">
        <v>16</v>
      </c>
      <c r="B25" s="57">
        <v>78</v>
      </c>
      <c r="C25" s="58">
        <f>((B25/B$6)*100)</f>
        <v>0.003269732837675371</v>
      </c>
      <c r="D25" s="57"/>
      <c r="E25" s="57">
        <v>0</v>
      </c>
      <c r="F25" s="58">
        <f>((E25/E$6)*100)</f>
        <v>0</v>
      </c>
      <c r="G25" s="57"/>
      <c r="H25" s="73">
        <f>((E25/B25)-1)*100</f>
        <v>-100</v>
      </c>
      <c r="I25" s="59">
        <v>21280</v>
      </c>
      <c r="J25" s="58">
        <f>((I25/I$6)*100)</f>
        <v>0.05258293271176089</v>
      </c>
      <c r="K25" s="59">
        <v>15</v>
      </c>
      <c r="L25" s="57">
        <v>0</v>
      </c>
      <c r="M25" s="58">
        <f>((L25/L$6)*100)</f>
        <v>0</v>
      </c>
      <c r="N25" s="57"/>
      <c r="O25" s="73">
        <f>((L25/I25)-1)*100</f>
        <v>-100</v>
      </c>
      <c r="P25" s="57">
        <v>0</v>
      </c>
      <c r="Q25" s="58">
        <f>((P25/P$6)*100)</f>
        <v>0</v>
      </c>
      <c r="R25" s="57"/>
      <c r="S25" s="57">
        <v>0</v>
      </c>
      <c r="T25" s="58">
        <f>((S25/S$6)*100)</f>
        <v>0</v>
      </c>
      <c r="U25" s="57"/>
      <c r="V25" s="73"/>
      <c r="W25" s="57">
        <v>0</v>
      </c>
      <c r="X25" s="58">
        <f>((W25/W$6)*100)</f>
        <v>0</v>
      </c>
      <c r="Y25" s="57"/>
      <c r="Z25" s="57">
        <v>0</v>
      </c>
      <c r="AA25" s="58">
        <f>((Z25/Z$6)*100)</f>
        <v>0</v>
      </c>
      <c r="AB25" s="57"/>
      <c r="AC25" s="73"/>
      <c r="AD25" s="57">
        <v>0</v>
      </c>
      <c r="AE25" s="58">
        <f>((AD25/AD$6)*100)</f>
        <v>0</v>
      </c>
      <c r="AF25" s="57"/>
      <c r="AG25" s="57">
        <v>0</v>
      </c>
      <c r="AH25" s="58">
        <f>((AG25/AG$6)*100)</f>
        <v>0</v>
      </c>
      <c r="AI25" s="46"/>
      <c r="AJ25" s="73"/>
    </row>
    <row r="26" spans="1:36" ht="13.5" customHeight="1">
      <c r="A26" s="56" t="s">
        <v>17</v>
      </c>
      <c r="B26" s="57">
        <v>0</v>
      </c>
      <c r="C26" s="58">
        <f>((B26/B$6)*100)</f>
        <v>0</v>
      </c>
      <c r="D26" s="57"/>
      <c r="E26" s="57">
        <v>0</v>
      </c>
      <c r="F26" s="58">
        <f>((E26/E$6)*100)</f>
        <v>0</v>
      </c>
      <c r="G26" s="57"/>
      <c r="H26" s="73"/>
      <c r="I26" s="59">
        <v>1940</v>
      </c>
      <c r="J26" s="58">
        <f>((I26/I$6)*100)</f>
        <v>0.00479374480548948</v>
      </c>
      <c r="K26" s="59">
        <v>18</v>
      </c>
      <c r="L26" s="57">
        <v>0</v>
      </c>
      <c r="M26" s="58">
        <f>((L26/L$6)*100)</f>
        <v>0</v>
      </c>
      <c r="N26" s="57"/>
      <c r="O26" s="73">
        <f>((L26/I26)-1)*100</f>
        <v>-100</v>
      </c>
      <c r="P26" s="57">
        <v>506</v>
      </c>
      <c r="Q26" s="58">
        <f>((P26/P$6)*100)</f>
        <v>0.0007055459579460308</v>
      </c>
      <c r="R26" s="59">
        <v>15</v>
      </c>
      <c r="S26" s="57">
        <v>0</v>
      </c>
      <c r="T26" s="58">
        <f>((S26/S$6)*100)</f>
        <v>0</v>
      </c>
      <c r="U26" s="57"/>
      <c r="V26" s="73">
        <f>((S26/P26)-1)*100</f>
        <v>-100</v>
      </c>
      <c r="W26" s="57">
        <v>0</v>
      </c>
      <c r="X26" s="58">
        <f>((W26/W$6)*100)</f>
        <v>0</v>
      </c>
      <c r="Y26" s="57"/>
      <c r="Z26" s="57">
        <v>0</v>
      </c>
      <c r="AA26" s="58">
        <f>((Z26/Z$6)*100)</f>
        <v>0</v>
      </c>
      <c r="AB26" s="57"/>
      <c r="AC26" s="73"/>
      <c r="AD26" s="57">
        <v>506</v>
      </c>
      <c r="AE26" s="58">
        <f>((AD26/AD$6)*100)</f>
        <v>0.001968256151500644</v>
      </c>
      <c r="AF26" s="59">
        <v>13</v>
      </c>
      <c r="AG26" s="57">
        <v>0</v>
      </c>
      <c r="AH26" s="58">
        <f>((AG26/AG$6)*100)</f>
        <v>0</v>
      </c>
      <c r="AI26" s="46"/>
      <c r="AJ26" s="73">
        <f>((AG26/AD26)-1)*100</f>
        <v>-100</v>
      </c>
    </row>
    <row r="27" spans="1:36" ht="13.5" customHeight="1">
      <c r="A27" s="56" t="s">
        <v>13</v>
      </c>
      <c r="B27" s="57">
        <v>0</v>
      </c>
      <c r="C27" s="58">
        <f>((B27/B$6)*100)</f>
        <v>0</v>
      </c>
      <c r="D27" s="57"/>
      <c r="E27" s="57">
        <v>0</v>
      </c>
      <c r="F27" s="58">
        <f>((E27/E$6)*100)</f>
        <v>0</v>
      </c>
      <c r="G27" s="57"/>
      <c r="H27" s="73"/>
      <c r="I27" s="57">
        <v>0</v>
      </c>
      <c r="J27" s="58">
        <f>((I27/I$6)*100)</f>
        <v>0</v>
      </c>
      <c r="K27" s="57"/>
      <c r="L27" s="57">
        <v>0</v>
      </c>
      <c r="M27" s="58">
        <f>((L27/L$6)*100)</f>
        <v>0</v>
      </c>
      <c r="N27" s="57"/>
      <c r="O27" s="73"/>
      <c r="P27" s="59">
        <v>146592</v>
      </c>
      <c r="Q27" s="58">
        <f>((P27/P$6)*100)</f>
        <v>0.20440196258344773</v>
      </c>
      <c r="R27" s="59">
        <v>11</v>
      </c>
      <c r="S27" s="57">
        <v>0</v>
      </c>
      <c r="T27" s="58">
        <f>((S27/S$6)*100)</f>
        <v>0</v>
      </c>
      <c r="U27" s="57"/>
      <c r="V27" s="73">
        <f>((S27/P27)-1)*100</f>
        <v>-100</v>
      </c>
      <c r="W27" s="59">
        <v>146592</v>
      </c>
      <c r="X27" s="58">
        <f>((W27/W$6)*100)</f>
        <v>0.3186126335934066</v>
      </c>
      <c r="Y27" s="59">
        <v>10</v>
      </c>
      <c r="Z27" s="57">
        <v>0</v>
      </c>
      <c r="AA27" s="58">
        <f>((Z27/Z$6)*100)</f>
        <v>0</v>
      </c>
      <c r="AB27" s="57"/>
      <c r="AC27" s="73">
        <f>((Z27/W27)-1)*100</f>
        <v>-100</v>
      </c>
      <c r="AD27" s="57">
        <v>0</v>
      </c>
      <c r="AE27" s="58">
        <f>((AD27/AD$6)*100)</f>
        <v>0</v>
      </c>
      <c r="AF27" s="57"/>
      <c r="AG27" s="57">
        <v>0</v>
      </c>
      <c r="AH27" s="58">
        <f>((AG27/AG$6)*100)</f>
        <v>0</v>
      </c>
      <c r="AI27" s="46"/>
      <c r="AJ27" s="73"/>
    </row>
    <row r="28" spans="1:36" s="49" customFormat="1" ht="13.5" customHeight="1">
      <c r="A28" s="56" t="s">
        <v>15</v>
      </c>
      <c r="B28" s="57">
        <v>82</v>
      </c>
      <c r="C28" s="58">
        <f>((B28/B$6)*100)</f>
        <v>0.0034374114447356463</v>
      </c>
      <c r="D28" s="57"/>
      <c r="E28" s="57">
        <v>54</v>
      </c>
      <c r="F28" s="58">
        <f>((E28/E$6)*100)</f>
        <v>0.0015983462444191076</v>
      </c>
      <c r="G28" s="57"/>
      <c r="H28" s="73">
        <f>((E28/B28)-1)*100</f>
        <v>-34.14634146341463</v>
      </c>
      <c r="I28" s="59">
        <v>73955</v>
      </c>
      <c r="J28" s="58">
        <f>((I28/I$6)*100)</f>
        <v>0.1827429881907085</v>
      </c>
      <c r="K28" s="59">
        <v>13</v>
      </c>
      <c r="L28" s="59">
        <v>41248</v>
      </c>
      <c r="M28" s="58">
        <f>((L28/L$6)*100)</f>
        <v>0.09960674557513308</v>
      </c>
      <c r="N28" s="59">
        <v>12</v>
      </c>
      <c r="O28" s="73">
        <f>((L28/I28)-1)*100</f>
        <v>-44.22554255966467</v>
      </c>
      <c r="P28" s="57">
        <v>0</v>
      </c>
      <c r="Q28" s="58">
        <f>((P28/P$6)*100)</f>
        <v>0</v>
      </c>
      <c r="R28" s="57"/>
      <c r="S28" s="57">
        <v>0</v>
      </c>
      <c r="T28" s="58">
        <f>((S28/S$6)*100)</f>
        <v>0</v>
      </c>
      <c r="U28" s="57"/>
      <c r="V28" s="73"/>
      <c r="W28" s="57">
        <v>0</v>
      </c>
      <c r="X28" s="58">
        <f>((W28/W$6)*100)</f>
        <v>0</v>
      </c>
      <c r="Y28" s="57"/>
      <c r="Z28" s="57">
        <v>0</v>
      </c>
      <c r="AA28" s="58">
        <f>((Z28/Z$6)*100)</f>
        <v>0</v>
      </c>
      <c r="AB28" s="57"/>
      <c r="AC28" s="73"/>
      <c r="AD28" s="57">
        <v>0</v>
      </c>
      <c r="AE28" s="58">
        <f>((AD28/AD$6)*100)</f>
        <v>0</v>
      </c>
      <c r="AF28" s="57"/>
      <c r="AG28" s="57">
        <v>0</v>
      </c>
      <c r="AH28" s="58">
        <f>((AG28/AG$6)*100)</f>
        <v>0</v>
      </c>
      <c r="AI28" s="46"/>
      <c r="AJ28" s="73"/>
    </row>
    <row r="29" spans="1:36" ht="13.5" customHeight="1">
      <c r="A29" s="56" t="s">
        <v>7</v>
      </c>
      <c r="B29" s="57">
        <v>0</v>
      </c>
      <c r="C29" s="58">
        <f>((B29/B$6)*100)</f>
        <v>0</v>
      </c>
      <c r="D29" s="57"/>
      <c r="E29" s="57">
        <v>0</v>
      </c>
      <c r="F29" s="58">
        <f>((E29/E$6)*100)</f>
        <v>0</v>
      </c>
      <c r="G29" s="57"/>
      <c r="H29" s="73"/>
      <c r="I29" s="57">
        <v>0</v>
      </c>
      <c r="J29" s="58">
        <f>((I29/I$6)*100)</f>
        <v>0</v>
      </c>
      <c r="K29" s="57"/>
      <c r="L29" s="57">
        <v>0</v>
      </c>
      <c r="M29" s="58">
        <f>((L29/L$6)*100)</f>
        <v>0</v>
      </c>
      <c r="N29" s="57"/>
      <c r="O29" s="73"/>
      <c r="P29" s="57">
        <v>0</v>
      </c>
      <c r="Q29" s="58">
        <f>((P29/P$6)*100)</f>
        <v>0</v>
      </c>
      <c r="R29" s="57"/>
      <c r="S29" s="57">
        <v>0</v>
      </c>
      <c r="T29" s="58">
        <f>((S29/S$6)*100)</f>
        <v>0</v>
      </c>
      <c r="U29" s="57"/>
      <c r="V29" s="73"/>
      <c r="W29" s="57">
        <v>0</v>
      </c>
      <c r="X29" s="58">
        <f>((W29/W$6)*100)</f>
        <v>0</v>
      </c>
      <c r="Y29" s="57"/>
      <c r="Z29" s="57">
        <v>0</v>
      </c>
      <c r="AA29" s="58">
        <f>((Z29/Z$6)*100)</f>
        <v>0</v>
      </c>
      <c r="AB29" s="57"/>
      <c r="AC29" s="73"/>
      <c r="AD29" s="57">
        <v>0</v>
      </c>
      <c r="AE29" s="58">
        <f>((AD29/AD$6)*100)</f>
        <v>0</v>
      </c>
      <c r="AF29" s="57"/>
      <c r="AG29" s="57">
        <v>0</v>
      </c>
      <c r="AH29" s="58">
        <f>((AG29/AG$6)*100)</f>
        <v>0</v>
      </c>
      <c r="AI29" s="46"/>
      <c r="AJ29" s="73"/>
    </row>
    <row r="30" spans="1:36" ht="13.5" customHeight="1">
      <c r="A30" s="56" t="s">
        <v>19</v>
      </c>
      <c r="B30" s="57">
        <v>0</v>
      </c>
      <c r="C30" s="58">
        <f>((B30/B$6)*100)</f>
        <v>0</v>
      </c>
      <c r="D30" s="57"/>
      <c r="E30" s="57">
        <v>0</v>
      </c>
      <c r="F30" s="58">
        <f>((E30/E$6)*100)</f>
        <v>0</v>
      </c>
      <c r="G30" s="57"/>
      <c r="H30" s="73"/>
      <c r="I30" s="59">
        <v>33201</v>
      </c>
      <c r="J30" s="58">
        <f>((I30/I$6)*100)</f>
        <v>0.08203975324075063</v>
      </c>
      <c r="K30" s="59">
        <v>14</v>
      </c>
      <c r="L30" s="57">
        <v>0</v>
      </c>
      <c r="M30" s="58">
        <f>((L30/L$6)*100)</f>
        <v>0</v>
      </c>
      <c r="N30" s="57"/>
      <c r="O30" s="73">
        <f>((L30/I30)-1)*100</f>
        <v>-100</v>
      </c>
      <c r="P30" s="57">
        <v>0</v>
      </c>
      <c r="Q30" s="58">
        <f>((P30/P$6)*100)</f>
        <v>0</v>
      </c>
      <c r="R30" s="57"/>
      <c r="S30" s="59">
        <v>3790</v>
      </c>
      <c r="T30" s="58">
        <f>((S30/S$6)*100)</f>
        <v>0.003544991194952741</v>
      </c>
      <c r="U30" s="59">
        <v>17</v>
      </c>
      <c r="V30" s="73"/>
      <c r="W30" s="57">
        <v>0</v>
      </c>
      <c r="X30" s="58">
        <f>((W30/W$6)*100)</f>
        <v>0</v>
      </c>
      <c r="Y30" s="57"/>
      <c r="Z30" s="59">
        <v>3790</v>
      </c>
      <c r="AA30" s="58">
        <f>((Z30/Z$6)*100)</f>
        <v>0.0057999243408286515</v>
      </c>
      <c r="AB30" s="59">
        <v>14</v>
      </c>
      <c r="AC30" s="73"/>
      <c r="AD30" s="57">
        <v>0</v>
      </c>
      <c r="AE30" s="58">
        <f>((AD30/AD$6)*100)</f>
        <v>0</v>
      </c>
      <c r="AF30" s="57"/>
      <c r="AG30" s="57">
        <v>0</v>
      </c>
      <c r="AH30" s="58">
        <f>((AG30/AG$6)*100)</f>
        <v>0</v>
      </c>
      <c r="AI30" s="46"/>
      <c r="AJ30" s="73"/>
    </row>
    <row r="31" spans="1:36" ht="13.5" customHeight="1">
      <c r="A31" s="63" t="s">
        <v>11</v>
      </c>
      <c r="B31" s="64">
        <v>0</v>
      </c>
      <c r="C31" s="65">
        <f>((B31/B$6)*100)</f>
        <v>0</v>
      </c>
      <c r="D31" s="64"/>
      <c r="E31" s="64">
        <v>0</v>
      </c>
      <c r="F31" s="65">
        <f>((E31/E$6)*100)</f>
        <v>0</v>
      </c>
      <c r="G31" s="64"/>
      <c r="H31" s="75"/>
      <c r="I31" s="64">
        <v>0</v>
      </c>
      <c r="J31" s="65">
        <f>((I31/I$6)*100)</f>
        <v>0</v>
      </c>
      <c r="K31" s="64"/>
      <c r="L31" s="64">
        <v>0</v>
      </c>
      <c r="M31" s="65">
        <f>((L31/L$6)*100)</f>
        <v>0</v>
      </c>
      <c r="N31" s="64"/>
      <c r="O31" s="75"/>
      <c r="P31" s="64">
        <v>0</v>
      </c>
      <c r="Q31" s="65">
        <f>((P31/P$6)*100)</f>
        <v>0</v>
      </c>
      <c r="R31" s="64"/>
      <c r="S31" s="64">
        <v>0</v>
      </c>
      <c r="T31" s="65">
        <f>((S31/S$6)*100)</f>
        <v>0</v>
      </c>
      <c r="U31" s="64"/>
      <c r="V31" s="75"/>
      <c r="W31" s="64">
        <v>0</v>
      </c>
      <c r="X31" s="65">
        <f>((W31/W$6)*100)</f>
        <v>0</v>
      </c>
      <c r="Y31" s="64"/>
      <c r="Z31" s="64">
        <v>0</v>
      </c>
      <c r="AA31" s="65">
        <f>((Z31/Z$6)*100)</f>
        <v>0</v>
      </c>
      <c r="AB31" s="64"/>
      <c r="AC31" s="75"/>
      <c r="AD31" s="64">
        <v>0</v>
      </c>
      <c r="AE31" s="65">
        <f>((AD31/AD$6)*100)</f>
        <v>0</v>
      </c>
      <c r="AF31" s="64"/>
      <c r="AG31" s="64">
        <v>0</v>
      </c>
      <c r="AH31" s="65">
        <f>((AG31/AG$6)*100)</f>
        <v>0</v>
      </c>
      <c r="AI31" s="50"/>
      <c r="AJ31" s="75"/>
    </row>
    <row r="32" spans="1:33" ht="13.5" customHeight="1">
      <c r="A32" s="51" t="s">
        <v>32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68" ht="13.5" customHeight="1">
      <c r="A33" s="76" t="s">
        <v>57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</row>
    <row r="34" spans="1:33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</sheetData>
  <mergeCells count="10">
    <mergeCell ref="AD4:AJ4"/>
    <mergeCell ref="A3:A5"/>
    <mergeCell ref="A33:BP33"/>
    <mergeCell ref="B4:H4"/>
    <mergeCell ref="I4:O4"/>
    <mergeCell ref="P4:V4"/>
    <mergeCell ref="W4:AC4"/>
    <mergeCell ref="A34:AG34"/>
    <mergeCell ref="A32:AG32"/>
    <mergeCell ref="B3:AG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3"/>
  <sheetViews>
    <sheetView showGridLines="0" workbookViewId="0" topLeftCell="A1">
      <selection activeCell="F37" sqref="F37"/>
    </sheetView>
  </sheetViews>
  <sheetFormatPr defaultColWidth="9.140625" defaultRowHeight="12.75"/>
  <cols>
    <col min="1" max="1" width="20.7109375" style="2" customWidth="1"/>
    <col min="2" max="7" width="9.140625" style="2" customWidth="1"/>
    <col min="8" max="8" width="10.28125" style="2" bestFit="1" customWidth="1"/>
    <col min="9" max="16384" width="9.140625" style="2" customWidth="1"/>
  </cols>
  <sheetData>
    <row r="1" spans="1:40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3" spans="1:43" ht="27" customHeight="1">
      <c r="A3" s="3" t="s">
        <v>0</v>
      </c>
      <c r="B3" s="7" t="s">
        <v>70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1:43" ht="31.5" customHeight="1">
      <c r="A4" s="3"/>
      <c r="B4" s="4" t="s">
        <v>35</v>
      </c>
      <c r="C4" s="4"/>
      <c r="D4" s="4"/>
      <c r="E4" s="4"/>
      <c r="F4" s="4"/>
      <c r="G4" s="4"/>
      <c r="H4" s="4"/>
      <c r="I4" s="4" t="s">
        <v>36</v>
      </c>
      <c r="J4" s="4"/>
      <c r="K4" s="4"/>
      <c r="L4" s="4"/>
      <c r="M4" s="4"/>
      <c r="N4" s="4"/>
      <c r="O4" s="4"/>
      <c r="P4" s="4" t="s">
        <v>37</v>
      </c>
      <c r="Q4" s="4"/>
      <c r="R4" s="4"/>
      <c r="S4" s="4"/>
      <c r="T4" s="4"/>
      <c r="U4" s="4"/>
      <c r="V4" s="4"/>
      <c r="W4" s="4" t="s">
        <v>38</v>
      </c>
      <c r="X4" s="4"/>
      <c r="Y4" s="4"/>
      <c r="Z4" s="4"/>
      <c r="AA4" s="4"/>
      <c r="AB4" s="4"/>
      <c r="AC4" s="4"/>
      <c r="AD4" s="4" t="s">
        <v>39</v>
      </c>
      <c r="AE4" s="4"/>
      <c r="AF4" s="4"/>
      <c r="AG4" s="4"/>
      <c r="AH4" s="4"/>
      <c r="AI4" s="4"/>
      <c r="AJ4" s="4"/>
      <c r="AK4" s="4" t="s">
        <v>40</v>
      </c>
      <c r="AL4" s="4"/>
      <c r="AM4" s="4"/>
      <c r="AN4" s="4"/>
      <c r="AO4" s="4"/>
      <c r="AP4" s="4"/>
      <c r="AQ4" s="7"/>
    </row>
    <row r="5" spans="1:43" ht="12.75">
      <c r="A5" s="3"/>
      <c r="B5" s="8">
        <v>2000</v>
      </c>
      <c r="C5" s="9" t="s">
        <v>33</v>
      </c>
      <c r="D5" s="9" t="s">
        <v>34</v>
      </c>
      <c r="E5" s="8">
        <v>2009</v>
      </c>
      <c r="F5" s="9" t="s">
        <v>33</v>
      </c>
      <c r="G5" s="9" t="s">
        <v>34</v>
      </c>
      <c r="H5" s="9" t="s">
        <v>54</v>
      </c>
      <c r="I5" s="8">
        <v>2000</v>
      </c>
      <c r="J5" s="9" t="s">
        <v>33</v>
      </c>
      <c r="K5" s="9" t="s">
        <v>34</v>
      </c>
      <c r="L5" s="8">
        <v>2009</v>
      </c>
      <c r="M5" s="9" t="s">
        <v>33</v>
      </c>
      <c r="N5" s="9" t="s">
        <v>34</v>
      </c>
      <c r="O5" s="9" t="s">
        <v>54</v>
      </c>
      <c r="P5" s="8">
        <v>2000</v>
      </c>
      <c r="Q5" s="9" t="s">
        <v>33</v>
      </c>
      <c r="R5" s="9" t="s">
        <v>34</v>
      </c>
      <c r="S5" s="8">
        <v>2009</v>
      </c>
      <c r="T5" s="9" t="s">
        <v>33</v>
      </c>
      <c r="U5" s="9" t="s">
        <v>34</v>
      </c>
      <c r="V5" s="9" t="s">
        <v>54</v>
      </c>
      <c r="W5" s="8">
        <v>2000</v>
      </c>
      <c r="X5" s="9" t="s">
        <v>33</v>
      </c>
      <c r="Y5" s="9" t="s">
        <v>34</v>
      </c>
      <c r="Z5" s="8">
        <v>2009</v>
      </c>
      <c r="AA5" s="9" t="s">
        <v>33</v>
      </c>
      <c r="AB5" s="9" t="s">
        <v>34</v>
      </c>
      <c r="AC5" s="9" t="s">
        <v>54</v>
      </c>
      <c r="AD5" s="8">
        <v>2000</v>
      </c>
      <c r="AE5" s="9" t="s">
        <v>33</v>
      </c>
      <c r="AF5" s="9" t="s">
        <v>34</v>
      </c>
      <c r="AG5" s="8">
        <v>2009</v>
      </c>
      <c r="AH5" s="9" t="s">
        <v>33</v>
      </c>
      <c r="AI5" s="9" t="s">
        <v>34</v>
      </c>
      <c r="AJ5" s="9" t="s">
        <v>54</v>
      </c>
      <c r="AK5" s="8">
        <v>2000</v>
      </c>
      <c r="AL5" s="9" t="s">
        <v>33</v>
      </c>
      <c r="AM5" s="9" t="s">
        <v>34</v>
      </c>
      <c r="AN5" s="8">
        <v>2009</v>
      </c>
      <c r="AO5" s="9" t="s">
        <v>33</v>
      </c>
      <c r="AP5" s="9" t="s">
        <v>34</v>
      </c>
      <c r="AQ5" s="69" t="s">
        <v>54</v>
      </c>
    </row>
    <row r="6" spans="1:43" ht="12.75">
      <c r="A6" s="12" t="s">
        <v>6</v>
      </c>
      <c r="B6" s="13">
        <v>2063988</v>
      </c>
      <c r="C6" s="14">
        <f>(B6/$B$6)*100</f>
        <v>100</v>
      </c>
      <c r="D6" s="13"/>
      <c r="E6" s="13">
        <v>9010955</v>
      </c>
      <c r="F6" s="14">
        <f>(E6/$E$6)*100</f>
        <v>100</v>
      </c>
      <c r="G6" s="13"/>
      <c r="H6" s="14">
        <f>((E6/B6)-1)*100</f>
        <v>336.5798153865236</v>
      </c>
      <c r="I6" s="13">
        <v>364892</v>
      </c>
      <c r="J6" s="14">
        <f>(I6/$I$6)*100</f>
        <v>100</v>
      </c>
      <c r="K6" s="13"/>
      <c r="L6" s="13">
        <v>1494748</v>
      </c>
      <c r="M6" s="14">
        <f>(L6/$L$6)*100</f>
        <v>100</v>
      </c>
      <c r="N6" s="13"/>
      <c r="O6" s="14">
        <f>((L6/I6)-1)*100</f>
        <v>309.64120890564885</v>
      </c>
      <c r="P6" s="13">
        <v>403188</v>
      </c>
      <c r="Q6" s="14">
        <f>(P6/$P$6)*100</f>
        <v>100</v>
      </c>
      <c r="R6" s="13"/>
      <c r="S6" s="13">
        <v>1344232</v>
      </c>
      <c r="T6" s="14">
        <f>(S6/$S$6)*100</f>
        <v>100</v>
      </c>
      <c r="U6" s="13"/>
      <c r="V6" s="14">
        <f>((S6/P6)-1)*100</f>
        <v>233.40079565860097</v>
      </c>
      <c r="W6" s="13">
        <v>1254133</v>
      </c>
      <c r="X6" s="14">
        <f>(W6/$W$6)*100</f>
        <v>100</v>
      </c>
      <c r="Y6" s="13"/>
      <c r="Z6" s="13">
        <v>6082631</v>
      </c>
      <c r="AA6" s="14">
        <f>(Z6/$Z$6)*100</f>
        <v>100</v>
      </c>
      <c r="AB6" s="13"/>
      <c r="AC6" s="14">
        <f>((Z6/W6)-1)*100</f>
        <v>385.00685334011627</v>
      </c>
      <c r="AD6" s="13">
        <v>699784</v>
      </c>
      <c r="AE6" s="14">
        <f>(AD6/$AD$6)*100</f>
        <v>100</v>
      </c>
      <c r="AF6" s="13"/>
      <c r="AG6" s="13">
        <v>3255171</v>
      </c>
      <c r="AH6" s="14">
        <f>(AG6/$AG$6)*100</f>
        <v>100</v>
      </c>
      <c r="AI6" s="13"/>
      <c r="AJ6" s="14">
        <f>((AG6/AD6)-1)*100</f>
        <v>365.16796611525837</v>
      </c>
      <c r="AK6" s="13">
        <v>554348</v>
      </c>
      <c r="AL6" s="14">
        <f>(AK6/$AK$6)*100</f>
        <v>100</v>
      </c>
      <c r="AM6" s="13"/>
      <c r="AN6" s="13">
        <v>2827460</v>
      </c>
      <c r="AO6" s="14">
        <f>(AN6/$AN$6)*100</f>
        <v>100</v>
      </c>
      <c r="AP6" s="16"/>
      <c r="AQ6" s="14">
        <f>((AN6/AK6)-1)*100</f>
        <v>410.0514478269967</v>
      </c>
    </row>
    <row r="7" spans="1:43" ht="12" customHeight="1">
      <c r="A7" s="17" t="s">
        <v>25</v>
      </c>
      <c r="B7" s="18">
        <v>300515</v>
      </c>
      <c r="C7" s="19">
        <f>(B7/$B$6)*100</f>
        <v>14.55991992201505</v>
      </c>
      <c r="D7" s="20">
        <v>3</v>
      </c>
      <c r="E7" s="18">
        <v>2076517</v>
      </c>
      <c r="F7" s="19">
        <f>(E7/$E$6)*100</f>
        <v>23.04436100280159</v>
      </c>
      <c r="G7" s="20">
        <v>1</v>
      </c>
      <c r="H7" s="19">
        <f aca="true" t="shared" si="0" ref="H7:H31">((E7/B7)-1)*100</f>
        <v>590.9861404588789</v>
      </c>
      <c r="I7" s="18">
        <v>2291</v>
      </c>
      <c r="J7" s="19">
        <f>(I7/$I$6)*100</f>
        <v>0.6278570097453493</v>
      </c>
      <c r="K7" s="20">
        <v>8</v>
      </c>
      <c r="L7" s="18">
        <v>18261</v>
      </c>
      <c r="M7" s="19">
        <f>(L7/$L$6)*100</f>
        <v>1.2216775001538722</v>
      </c>
      <c r="N7" s="20">
        <v>7</v>
      </c>
      <c r="O7" s="19">
        <f aca="true" t="shared" si="1" ref="O7:O31">((L7/I7)-1)*100</f>
        <v>697.0755128764732</v>
      </c>
      <c r="P7" s="18">
        <v>33009</v>
      </c>
      <c r="Q7" s="19">
        <f>(P7/$P$6)*100</f>
        <v>8.186999613083723</v>
      </c>
      <c r="R7" s="20">
        <v>5</v>
      </c>
      <c r="S7" s="18">
        <v>252450</v>
      </c>
      <c r="T7" s="19">
        <f>(S7/$S$6)*100</f>
        <v>18.780240315659796</v>
      </c>
      <c r="U7" s="20">
        <v>2</v>
      </c>
      <c r="V7" s="19">
        <f aca="true" t="shared" si="2" ref="V7:V31">((S7/P7)-1)*100</f>
        <v>664.791420521676</v>
      </c>
      <c r="W7" s="18">
        <v>264078</v>
      </c>
      <c r="X7" s="19">
        <f>(W7/$W$6)*100</f>
        <v>21.056618396932382</v>
      </c>
      <c r="Y7" s="20">
        <v>2</v>
      </c>
      <c r="Z7" s="18">
        <v>1800937</v>
      </c>
      <c r="AA7" s="19">
        <f>(Z7/$Z$6)*100</f>
        <v>29.60786212413674</v>
      </c>
      <c r="AB7" s="20">
        <v>1</v>
      </c>
      <c r="AC7" s="19">
        <f aca="true" t="shared" si="3" ref="AC7:AC31">((Z7/W7)-1)*100</f>
        <v>581.9716144472467</v>
      </c>
      <c r="AD7" s="18">
        <v>78124</v>
      </c>
      <c r="AE7" s="19">
        <f>(AD7/$AD$6)*100</f>
        <v>11.16401632503744</v>
      </c>
      <c r="AF7" s="20">
        <v>4</v>
      </c>
      <c r="AG7" s="18">
        <v>697147</v>
      </c>
      <c r="AH7" s="19">
        <f>(AG7/$AG$6)*100</f>
        <v>21.416601462718855</v>
      </c>
      <c r="AI7" s="20">
        <v>1</v>
      </c>
      <c r="AJ7" s="19">
        <f aca="true" t="shared" si="4" ref="AJ7:AJ16">((AG7/AD7)-1)*100</f>
        <v>792.3595822026522</v>
      </c>
      <c r="AK7" s="18">
        <v>185954</v>
      </c>
      <c r="AL7" s="19">
        <f>(AK7/$AK$6)*100</f>
        <v>33.54463261344859</v>
      </c>
      <c r="AM7" s="20">
        <v>2</v>
      </c>
      <c r="AN7" s="18">
        <v>1103790</v>
      </c>
      <c r="AO7" s="19">
        <f>(AN7/$AN$6)*100</f>
        <v>39.038218047293334</v>
      </c>
      <c r="AP7" s="32">
        <v>1</v>
      </c>
      <c r="AQ7" s="19">
        <f aca="true" t="shared" si="5" ref="AQ7:AQ19">((AN7/AK7)-1)*100</f>
        <v>493.5822837906149</v>
      </c>
    </row>
    <row r="8" spans="1:43" s="31" customFormat="1" ht="12.75">
      <c r="A8" s="24" t="s">
        <v>26</v>
      </c>
      <c r="B8" s="25">
        <v>305361</v>
      </c>
      <c r="C8" s="26">
        <f>(B8/$B$6)*100</f>
        <v>14.794708108768074</v>
      </c>
      <c r="D8" s="27">
        <v>2</v>
      </c>
      <c r="E8" s="25">
        <v>1249112</v>
      </c>
      <c r="F8" s="26">
        <f>(E8/$E$6)*100</f>
        <v>13.862148906525446</v>
      </c>
      <c r="G8" s="27">
        <v>4</v>
      </c>
      <c r="H8" s="26">
        <f t="shared" si="0"/>
        <v>309.06075104548387</v>
      </c>
      <c r="I8" s="25">
        <v>2211</v>
      </c>
      <c r="J8" s="26">
        <f>(I8/$I$6)*100</f>
        <v>0.6059327143373929</v>
      </c>
      <c r="K8" s="27">
        <v>9</v>
      </c>
      <c r="L8" s="25">
        <v>4319</v>
      </c>
      <c r="M8" s="26">
        <f>(L8/$L$6)*100</f>
        <v>0.2889450261850158</v>
      </c>
      <c r="N8" s="27">
        <v>10</v>
      </c>
      <c r="O8" s="26">
        <f t="shared" si="1"/>
        <v>95.34147444595207</v>
      </c>
      <c r="P8" s="25">
        <v>35780</v>
      </c>
      <c r="Q8" s="26">
        <f>(P8/$P$6)*100</f>
        <v>8.874272051747571</v>
      </c>
      <c r="R8" s="27">
        <v>4</v>
      </c>
      <c r="S8" s="25">
        <v>191895</v>
      </c>
      <c r="T8" s="26">
        <f>(S8/$S$6)*100</f>
        <v>14.275437573276042</v>
      </c>
      <c r="U8" s="27">
        <v>4</v>
      </c>
      <c r="V8" s="26">
        <f t="shared" si="2"/>
        <v>436.3191727221912</v>
      </c>
      <c r="W8" s="25">
        <v>267370</v>
      </c>
      <c r="X8" s="26">
        <f>(W8/$W$6)*100</f>
        <v>21.319110493065725</v>
      </c>
      <c r="Y8" s="27">
        <v>1</v>
      </c>
      <c r="Z8" s="25">
        <v>1052898</v>
      </c>
      <c r="AA8" s="26">
        <f>(Z8/$Z$6)*100</f>
        <v>17.30991079353655</v>
      </c>
      <c r="AB8" s="27">
        <v>3</v>
      </c>
      <c r="AC8" s="26">
        <f t="shared" si="3"/>
        <v>293.7981074914912</v>
      </c>
      <c r="AD8" s="25">
        <v>70022</v>
      </c>
      <c r="AE8" s="26">
        <f>(AD8/$AD$6)*100</f>
        <v>10.006230493981</v>
      </c>
      <c r="AF8" s="27">
        <v>5</v>
      </c>
      <c r="AG8" s="25">
        <v>383117</v>
      </c>
      <c r="AH8" s="26">
        <f>(AG8/$AG$6)*100</f>
        <v>11.769489221917988</v>
      </c>
      <c r="AI8" s="27">
        <v>5</v>
      </c>
      <c r="AJ8" s="26">
        <f t="shared" si="4"/>
        <v>447.1380423295535</v>
      </c>
      <c r="AK8" s="25">
        <v>197348</v>
      </c>
      <c r="AL8" s="26">
        <f>(AK8/$AK$6)*100</f>
        <v>35.60002020391523</v>
      </c>
      <c r="AM8" s="27">
        <v>1</v>
      </c>
      <c r="AN8" s="25">
        <v>669781</v>
      </c>
      <c r="AO8" s="26">
        <f>(AN8/$AN$6)*100</f>
        <v>23.688434142304402</v>
      </c>
      <c r="AP8" s="79">
        <v>2</v>
      </c>
      <c r="AQ8" s="26">
        <f t="shared" si="5"/>
        <v>239.3908223037477</v>
      </c>
    </row>
    <row r="9" spans="1:43" ht="12.75">
      <c r="A9" s="17" t="s">
        <v>24</v>
      </c>
      <c r="B9" s="18">
        <v>281608</v>
      </c>
      <c r="C9" s="19">
        <f>(B9/$B$6)*100</f>
        <v>13.643877774483185</v>
      </c>
      <c r="D9" s="20">
        <v>4</v>
      </c>
      <c r="E9" s="18">
        <v>1456704</v>
      </c>
      <c r="F9" s="19">
        <f>(E9/$E$6)*100</f>
        <v>16.165922479914727</v>
      </c>
      <c r="G9" s="20">
        <v>3</v>
      </c>
      <c r="H9" s="19">
        <f t="shared" si="0"/>
        <v>417.2807590693446</v>
      </c>
      <c r="I9" s="18">
        <v>19863</v>
      </c>
      <c r="J9" s="19">
        <f>(I9/$I$6)*100</f>
        <v>5.443528496102957</v>
      </c>
      <c r="K9" s="20">
        <v>3</v>
      </c>
      <c r="L9" s="18">
        <v>65722</v>
      </c>
      <c r="M9" s="19">
        <f>(L9/$L$6)*100</f>
        <v>4.3968615445546675</v>
      </c>
      <c r="N9" s="20">
        <v>2</v>
      </c>
      <c r="O9" s="19">
        <f t="shared" si="1"/>
        <v>230.87650405276145</v>
      </c>
      <c r="P9" s="18">
        <v>60200</v>
      </c>
      <c r="Q9" s="19">
        <f>(P9/$P$6)*100</f>
        <v>14.930999930553487</v>
      </c>
      <c r="R9" s="20">
        <v>3</v>
      </c>
      <c r="S9" s="18">
        <v>240403</v>
      </c>
      <c r="T9" s="19">
        <f>(S9/$S$6)*100</f>
        <v>17.884040850091353</v>
      </c>
      <c r="U9" s="20">
        <v>3</v>
      </c>
      <c r="V9" s="19">
        <f t="shared" si="2"/>
        <v>299.34053156146183</v>
      </c>
      <c r="W9" s="18">
        <v>183544</v>
      </c>
      <c r="X9" s="19">
        <f>(W9/$W$6)*100</f>
        <v>14.635130404829471</v>
      </c>
      <c r="Y9" s="20">
        <v>4</v>
      </c>
      <c r="Z9" s="18">
        <v>1117656</v>
      </c>
      <c r="AA9" s="19">
        <f>(Z9/$Z$6)*100</f>
        <v>18.374548776672466</v>
      </c>
      <c r="AB9" s="20">
        <v>2</v>
      </c>
      <c r="AC9" s="19">
        <f t="shared" si="3"/>
        <v>508.9308285751645</v>
      </c>
      <c r="AD9" s="18">
        <v>130586</v>
      </c>
      <c r="AE9" s="19">
        <f>(AD9/$AD$6)*100</f>
        <v>18.66090107804694</v>
      </c>
      <c r="AF9" s="20">
        <v>2</v>
      </c>
      <c r="AG9" s="18">
        <v>695182</v>
      </c>
      <c r="AH9" s="19">
        <f>(AG9/$AG$6)*100</f>
        <v>21.356235970399098</v>
      </c>
      <c r="AI9" s="20">
        <v>2</v>
      </c>
      <c r="AJ9" s="19">
        <f t="shared" si="4"/>
        <v>432.3556889712527</v>
      </c>
      <c r="AK9" s="18">
        <v>52958</v>
      </c>
      <c r="AL9" s="19">
        <f>(AK9/$AK$6)*100</f>
        <v>9.553204846053381</v>
      </c>
      <c r="AM9" s="20">
        <v>4</v>
      </c>
      <c r="AN9" s="18">
        <v>422474</v>
      </c>
      <c r="AO9" s="19">
        <f>(AN9/$AN$6)*100</f>
        <v>14.94182057394269</v>
      </c>
      <c r="AP9" s="32">
        <v>3</v>
      </c>
      <c r="AQ9" s="19">
        <f t="shared" si="5"/>
        <v>697.7529362891348</v>
      </c>
    </row>
    <row r="10" spans="1:43" ht="12.75">
      <c r="A10" s="17" t="s">
        <v>27</v>
      </c>
      <c r="B10" s="18">
        <v>210696</v>
      </c>
      <c r="C10" s="19">
        <f>(B10/$B$6)*100</f>
        <v>10.208198884877238</v>
      </c>
      <c r="D10" s="20">
        <v>6</v>
      </c>
      <c r="E10" s="18">
        <v>742520</v>
      </c>
      <c r="F10" s="19">
        <f>(E10/$E$6)*100</f>
        <v>8.24019207731034</v>
      </c>
      <c r="G10" s="20">
        <v>5</v>
      </c>
      <c r="H10" s="19">
        <f t="shared" si="0"/>
        <v>252.41295515814252</v>
      </c>
      <c r="I10" s="18">
        <v>8085</v>
      </c>
      <c r="J10" s="19">
        <f>(I10/$I$6)*100</f>
        <v>2.2157241046665863</v>
      </c>
      <c r="K10" s="20">
        <v>7</v>
      </c>
      <c r="L10" s="18">
        <v>25622</v>
      </c>
      <c r="M10" s="19">
        <f>(L10/$L$6)*100</f>
        <v>1.7141350916676255</v>
      </c>
      <c r="N10" s="20">
        <v>6</v>
      </c>
      <c r="O10" s="19">
        <f t="shared" si="1"/>
        <v>216.9078540507112</v>
      </c>
      <c r="P10" s="18">
        <v>105852</v>
      </c>
      <c r="Q10" s="19">
        <f>(P10/$P$6)*100</f>
        <v>26.253757552308105</v>
      </c>
      <c r="R10" s="20">
        <v>2</v>
      </c>
      <c r="S10" s="18">
        <v>385811</v>
      </c>
      <c r="T10" s="19">
        <f>(S10/$S$6)*100</f>
        <v>28.701221217765983</v>
      </c>
      <c r="U10" s="20">
        <v>1</v>
      </c>
      <c r="V10" s="19">
        <f t="shared" si="2"/>
        <v>264.4815402637645</v>
      </c>
      <c r="W10" s="18">
        <v>84736</v>
      </c>
      <c r="X10" s="19">
        <f>(W10/$W$6)*100</f>
        <v>6.756540175563516</v>
      </c>
      <c r="Y10" s="20">
        <v>6</v>
      </c>
      <c r="Z10" s="18">
        <v>296342</v>
      </c>
      <c r="AA10" s="19">
        <f>(Z10/$Z$6)*100</f>
        <v>4.871937817697638</v>
      </c>
      <c r="AB10" s="20">
        <v>7</v>
      </c>
      <c r="AC10" s="19">
        <f t="shared" si="3"/>
        <v>249.7238481873112</v>
      </c>
      <c r="AD10" s="18">
        <v>27282</v>
      </c>
      <c r="AE10" s="19">
        <f>(AD10/$AD$6)*100</f>
        <v>3.89863157774399</v>
      </c>
      <c r="AF10" s="20">
        <v>8</v>
      </c>
      <c r="AG10" s="18">
        <v>64586</v>
      </c>
      <c r="AH10" s="19">
        <f>(AG10/$AG$6)*100</f>
        <v>1.9841046752997</v>
      </c>
      <c r="AI10" s="20">
        <v>9</v>
      </c>
      <c r="AJ10" s="19">
        <f t="shared" si="4"/>
        <v>136.7348434865479</v>
      </c>
      <c r="AK10" s="18">
        <v>57454</v>
      </c>
      <c r="AL10" s="19">
        <f>(AK10/$AK$6)*100</f>
        <v>10.364247728863457</v>
      </c>
      <c r="AM10" s="20">
        <v>3</v>
      </c>
      <c r="AN10" s="18">
        <v>231756</v>
      </c>
      <c r="AO10" s="19">
        <f>(AN10/$AN$6)*100</f>
        <v>8.196614629384676</v>
      </c>
      <c r="AP10" s="32">
        <v>4</v>
      </c>
      <c r="AQ10" s="19">
        <f t="shared" si="5"/>
        <v>303.3766143349462</v>
      </c>
    </row>
    <row r="11" spans="1:43" ht="12.75">
      <c r="A11" s="17" t="s">
        <v>21</v>
      </c>
      <c r="B11" s="18">
        <v>451379</v>
      </c>
      <c r="C11" s="19">
        <f>(B11/$B$6)*100</f>
        <v>21.86926474378727</v>
      </c>
      <c r="D11" s="20">
        <v>1</v>
      </c>
      <c r="E11" s="18">
        <v>1735546</v>
      </c>
      <c r="F11" s="19">
        <f>(E11/$E$6)*100</f>
        <v>19.260400257242434</v>
      </c>
      <c r="G11" s="20">
        <v>2</v>
      </c>
      <c r="H11" s="19">
        <f t="shared" si="0"/>
        <v>284.49861424656444</v>
      </c>
      <c r="I11" s="18">
        <v>260986</v>
      </c>
      <c r="J11" s="19">
        <f>(I11/$I$6)*100</f>
        <v>71.52417701676113</v>
      </c>
      <c r="K11" s="20">
        <v>1</v>
      </c>
      <c r="L11" s="18">
        <v>1209862</v>
      </c>
      <c r="M11" s="19">
        <f>(L11/$L$6)*100</f>
        <v>80.94086762450928</v>
      </c>
      <c r="N11" s="20">
        <v>1</v>
      </c>
      <c r="O11" s="19">
        <f t="shared" si="1"/>
        <v>363.57352501666753</v>
      </c>
      <c r="P11" s="18">
        <v>118348</v>
      </c>
      <c r="Q11" s="19">
        <f>(P11/$P$6)*100</f>
        <v>29.353056142543927</v>
      </c>
      <c r="R11" s="20">
        <v>1</v>
      </c>
      <c r="S11" s="18">
        <v>127117</v>
      </c>
      <c r="T11" s="19">
        <f>(S11/$S$6)*100</f>
        <v>9.456477750864433</v>
      </c>
      <c r="U11" s="20">
        <v>5</v>
      </c>
      <c r="V11" s="19">
        <f t="shared" si="2"/>
        <v>7.409504174130532</v>
      </c>
      <c r="W11" s="18">
        <v>61437</v>
      </c>
      <c r="X11" s="19">
        <f>(W11/$W$6)*100</f>
        <v>4.8987627309065305</v>
      </c>
      <c r="Y11" s="20">
        <v>7</v>
      </c>
      <c r="Z11" s="18">
        <v>389329</v>
      </c>
      <c r="AA11" s="19">
        <f>(Z11/$Z$6)*100</f>
        <v>6.400667737365623</v>
      </c>
      <c r="AB11" s="20">
        <v>6</v>
      </c>
      <c r="AC11" s="19">
        <f t="shared" si="3"/>
        <v>533.7044452040302</v>
      </c>
      <c r="AD11" s="18">
        <v>37036</v>
      </c>
      <c r="AE11" s="19">
        <f>(AD11/$AD$6)*100</f>
        <v>5.292490254135561</v>
      </c>
      <c r="AF11" s="20">
        <v>6</v>
      </c>
      <c r="AG11" s="18">
        <v>232250</v>
      </c>
      <c r="AH11" s="19">
        <f>(AG11/$AG$6)*100</f>
        <v>7.134801827615201</v>
      </c>
      <c r="AI11" s="20">
        <v>6</v>
      </c>
      <c r="AJ11" s="19">
        <f t="shared" si="4"/>
        <v>527.0925585916406</v>
      </c>
      <c r="AK11" s="18">
        <v>24401</v>
      </c>
      <c r="AL11" s="19">
        <f>(AK11/$AK$6)*100</f>
        <v>4.401747638667407</v>
      </c>
      <c r="AM11" s="20">
        <v>5</v>
      </c>
      <c r="AN11" s="18">
        <v>157079</v>
      </c>
      <c r="AO11" s="19">
        <f>(AN11/$AN$6)*100</f>
        <v>5.555480890976353</v>
      </c>
      <c r="AP11" s="32">
        <v>5</v>
      </c>
      <c r="AQ11" s="19">
        <f t="shared" si="5"/>
        <v>543.740010655301</v>
      </c>
    </row>
    <row r="12" spans="1:43" ht="12.75">
      <c r="A12" s="17" t="s">
        <v>9</v>
      </c>
      <c r="B12" s="18">
        <v>39179</v>
      </c>
      <c r="C12" s="19">
        <f>(B12/$B$6)*100</f>
        <v>1.8982184004945766</v>
      </c>
      <c r="D12" s="20">
        <v>8</v>
      </c>
      <c r="E12" s="18">
        <v>174621</v>
      </c>
      <c r="F12" s="19">
        <f>(E12/$E$6)*100</f>
        <v>1.9378745094165934</v>
      </c>
      <c r="G12" s="20">
        <v>9</v>
      </c>
      <c r="H12" s="19">
        <f t="shared" si="0"/>
        <v>345.7005028203885</v>
      </c>
      <c r="I12" s="21" t="s">
        <v>41</v>
      </c>
      <c r="J12" s="19"/>
      <c r="K12" s="21"/>
      <c r="L12" s="21" t="s">
        <v>41</v>
      </c>
      <c r="M12" s="19"/>
      <c r="N12" s="21"/>
      <c r="O12" s="19"/>
      <c r="P12" s="18">
        <v>1211</v>
      </c>
      <c r="Q12" s="19">
        <f>(P12/$P$6)*100</f>
        <v>0.30035616139369226</v>
      </c>
      <c r="R12" s="20">
        <v>11</v>
      </c>
      <c r="S12" s="21" t="s">
        <v>41</v>
      </c>
      <c r="T12" s="19"/>
      <c r="U12" s="21"/>
      <c r="V12" s="19"/>
      <c r="W12" s="18">
        <v>37968</v>
      </c>
      <c r="X12" s="19">
        <f>(W12/$W$6)*100</f>
        <v>3.0274301051004957</v>
      </c>
      <c r="Y12" s="20">
        <v>8</v>
      </c>
      <c r="Z12" s="18">
        <v>174621</v>
      </c>
      <c r="AA12" s="19">
        <f>(Z12/$Z$6)*100</f>
        <v>2.870813633113697</v>
      </c>
      <c r="AB12" s="20">
        <v>8</v>
      </c>
      <c r="AC12" s="19">
        <f t="shared" si="3"/>
        <v>359.91624525916563</v>
      </c>
      <c r="AD12" s="18">
        <v>26070</v>
      </c>
      <c r="AE12" s="19">
        <f>(AD12/$AD$6)*100</f>
        <v>3.7254352771712416</v>
      </c>
      <c r="AF12" s="20">
        <v>9</v>
      </c>
      <c r="AG12" s="18">
        <v>96445</v>
      </c>
      <c r="AH12" s="19">
        <f>(AG12/$AG$6)*100</f>
        <v>2.96282438004025</v>
      </c>
      <c r="AI12" s="20">
        <v>8</v>
      </c>
      <c r="AJ12" s="19">
        <f t="shared" si="4"/>
        <v>269.9462984273111</v>
      </c>
      <c r="AK12" s="18">
        <v>11898</v>
      </c>
      <c r="AL12" s="19">
        <f>(AK12/$AK$6)*100</f>
        <v>2.1463052090022874</v>
      </c>
      <c r="AM12" s="20">
        <v>7</v>
      </c>
      <c r="AN12" s="18">
        <v>78176</v>
      </c>
      <c r="AO12" s="19">
        <f>(AN12/$AN$6)*100</f>
        <v>2.7648843838639627</v>
      </c>
      <c r="AP12" s="32">
        <v>6</v>
      </c>
      <c r="AQ12" s="19">
        <f t="shared" si="5"/>
        <v>557.0516053118171</v>
      </c>
    </row>
    <row r="13" spans="1:43" ht="12.75">
      <c r="A13" s="17" t="s">
        <v>28</v>
      </c>
      <c r="B13" s="18">
        <v>22028</v>
      </c>
      <c r="C13" s="19">
        <f>(B13/$B$6)*100</f>
        <v>1.0672542669821725</v>
      </c>
      <c r="D13" s="20">
        <v>10</v>
      </c>
      <c r="E13" s="18">
        <v>198096</v>
      </c>
      <c r="F13" s="19">
        <f>(E13/$E$6)*100</f>
        <v>2.198390736608939</v>
      </c>
      <c r="G13" s="20">
        <v>8</v>
      </c>
      <c r="H13" s="19">
        <f t="shared" si="0"/>
        <v>799.2918104230979</v>
      </c>
      <c r="I13" s="18">
        <v>10196</v>
      </c>
      <c r="J13" s="19">
        <f>(I13/$I$6)*100</f>
        <v>2.7942514497440336</v>
      </c>
      <c r="K13" s="20">
        <v>5</v>
      </c>
      <c r="L13" s="18">
        <v>17641</v>
      </c>
      <c r="M13" s="19">
        <f>(L13/$L$6)*100</f>
        <v>1.1801989365431498</v>
      </c>
      <c r="N13" s="20">
        <v>8</v>
      </c>
      <c r="O13" s="19">
        <f t="shared" si="1"/>
        <v>73.01883091408396</v>
      </c>
      <c r="P13" s="18">
        <v>4153</v>
      </c>
      <c r="Q13" s="19">
        <f>(P13/$P$6)*100</f>
        <v>1.0300405766044625</v>
      </c>
      <c r="R13" s="20">
        <v>8</v>
      </c>
      <c r="S13" s="18">
        <v>11083</v>
      </c>
      <c r="T13" s="19">
        <f>(S13/$S$6)*100</f>
        <v>0.8244856542620619</v>
      </c>
      <c r="U13" s="20">
        <v>10</v>
      </c>
      <c r="V13" s="19">
        <f t="shared" si="2"/>
        <v>166.8673248254274</v>
      </c>
      <c r="W13" s="18">
        <v>7672</v>
      </c>
      <c r="X13" s="19">
        <f>(W13/$W$6)*100</f>
        <v>0.6117373516206016</v>
      </c>
      <c r="Y13" s="20">
        <v>10</v>
      </c>
      <c r="Z13" s="18">
        <v>169004</v>
      </c>
      <c r="AA13" s="19">
        <f>(Z13/$Z$6)*100</f>
        <v>2.778468725128978</v>
      </c>
      <c r="AB13" s="20">
        <v>9</v>
      </c>
      <c r="AC13" s="19">
        <f t="shared" si="3"/>
        <v>2102.8675703858185</v>
      </c>
      <c r="AD13" s="21" t="s">
        <v>41</v>
      </c>
      <c r="AE13" s="19"/>
      <c r="AF13" s="21"/>
      <c r="AG13" s="18">
        <v>112705</v>
      </c>
      <c r="AH13" s="19">
        <f>(AG13/$AG$6)*100</f>
        <v>3.462337308854128</v>
      </c>
      <c r="AI13" s="20">
        <v>7</v>
      </c>
      <c r="AJ13" s="19"/>
      <c r="AK13" s="18">
        <v>7672</v>
      </c>
      <c r="AL13" s="19">
        <f>(AK13/$AK$6)*100</f>
        <v>1.3839681932648804</v>
      </c>
      <c r="AM13" s="20">
        <v>8</v>
      </c>
      <c r="AN13" s="18">
        <v>56299</v>
      </c>
      <c r="AO13" s="19">
        <f>(AN13/$AN$6)*100</f>
        <v>1.9911510684501281</v>
      </c>
      <c r="AP13" s="32">
        <v>7</v>
      </c>
      <c r="AQ13" s="19">
        <f t="shared" si="5"/>
        <v>633.8242961418143</v>
      </c>
    </row>
    <row r="14" spans="1:43" ht="12.75">
      <c r="A14" s="17" t="s">
        <v>10</v>
      </c>
      <c r="B14" s="18">
        <v>29586</v>
      </c>
      <c r="C14" s="19">
        <f>(B14/$B$6)*100</f>
        <v>1.4334385665032936</v>
      </c>
      <c r="D14" s="20">
        <v>9</v>
      </c>
      <c r="E14" s="18">
        <v>47784</v>
      </c>
      <c r="F14" s="19">
        <f>(E14/$E$6)*100</f>
        <v>0.5302878551718436</v>
      </c>
      <c r="G14" s="20">
        <v>12</v>
      </c>
      <c r="H14" s="19">
        <f t="shared" si="0"/>
        <v>61.50882174001217</v>
      </c>
      <c r="I14" s="21" t="s">
        <v>41</v>
      </c>
      <c r="J14" s="19"/>
      <c r="K14" s="21"/>
      <c r="L14" s="21" t="s">
        <v>41</v>
      </c>
      <c r="M14" s="19"/>
      <c r="N14" s="21"/>
      <c r="O14" s="19"/>
      <c r="P14" s="21">
        <v>13</v>
      </c>
      <c r="Q14" s="19">
        <f>(P14/$P$6)*100</f>
        <v>0.00322430231058464</v>
      </c>
      <c r="R14" s="20">
        <v>18</v>
      </c>
      <c r="S14" s="21" t="s">
        <v>41</v>
      </c>
      <c r="T14" s="19"/>
      <c r="U14" s="21"/>
      <c r="V14" s="19"/>
      <c r="W14" s="18">
        <v>29573</v>
      </c>
      <c r="X14" s="19">
        <f>(W14/$W$6)*100</f>
        <v>2.3580433654165867</v>
      </c>
      <c r="Y14" s="20">
        <v>9</v>
      </c>
      <c r="Z14" s="18">
        <v>47783</v>
      </c>
      <c r="AA14" s="19">
        <f>(Z14/$Z$6)*100</f>
        <v>0.7855646676577948</v>
      </c>
      <c r="AB14" s="20">
        <v>10</v>
      </c>
      <c r="AC14" s="19">
        <f t="shared" si="3"/>
        <v>61.57643796706456</v>
      </c>
      <c r="AD14" s="18">
        <v>29573</v>
      </c>
      <c r="AE14" s="19">
        <f>(AD14/$AD$6)*100</f>
        <v>4.226018314222674</v>
      </c>
      <c r="AF14" s="20">
        <v>7</v>
      </c>
      <c r="AG14" s="18">
        <v>3799</v>
      </c>
      <c r="AH14" s="19">
        <f>(AG14/$AG$6)*100</f>
        <v>0.11670661848486608</v>
      </c>
      <c r="AI14" s="20">
        <v>11</v>
      </c>
      <c r="AJ14" s="19">
        <f t="shared" si="4"/>
        <v>-87.15382274371893</v>
      </c>
      <c r="AK14" s="21" t="s">
        <v>41</v>
      </c>
      <c r="AL14" s="19"/>
      <c r="AM14" s="21"/>
      <c r="AN14" s="18">
        <v>43985</v>
      </c>
      <c r="AO14" s="19">
        <f>(AN14/$AN$6)*100</f>
        <v>1.5556365076782697</v>
      </c>
      <c r="AP14" s="32">
        <v>8</v>
      </c>
      <c r="AQ14" s="19"/>
    </row>
    <row r="15" spans="1:43" ht="12.75">
      <c r="A15" s="17" t="s">
        <v>20</v>
      </c>
      <c r="B15" s="18">
        <v>261987</v>
      </c>
      <c r="C15" s="19">
        <f>(B15/$B$6)*100</f>
        <v>12.693242402572109</v>
      </c>
      <c r="D15" s="20">
        <v>5</v>
      </c>
      <c r="E15" s="18">
        <v>643545</v>
      </c>
      <c r="F15" s="19">
        <f>(E15/$E$6)*100</f>
        <v>7.141806834014819</v>
      </c>
      <c r="G15" s="20">
        <v>6</v>
      </c>
      <c r="H15" s="19">
        <f t="shared" si="0"/>
        <v>145.64005084221736</v>
      </c>
      <c r="I15" s="18">
        <v>38198</v>
      </c>
      <c r="J15" s="19">
        <f>(I15/$I$6)*100</f>
        <v>10.468302949913948</v>
      </c>
      <c r="K15" s="20">
        <v>2</v>
      </c>
      <c r="L15" s="18">
        <v>47515</v>
      </c>
      <c r="M15" s="19">
        <f>(L15/$L$6)*100</f>
        <v>3.178796693489471</v>
      </c>
      <c r="N15" s="20">
        <v>4</v>
      </c>
      <c r="O15" s="19">
        <f t="shared" si="1"/>
        <v>24.391329388973237</v>
      </c>
      <c r="P15" s="18">
        <v>30302</v>
      </c>
      <c r="Q15" s="19">
        <f>(P15/$P$6)*100</f>
        <v>7.5156006627181355</v>
      </c>
      <c r="R15" s="20">
        <v>6</v>
      </c>
      <c r="S15" s="18">
        <v>12547</v>
      </c>
      <c r="T15" s="19">
        <f>(S15/$S$6)*100</f>
        <v>0.9333954257895958</v>
      </c>
      <c r="U15" s="20">
        <v>9</v>
      </c>
      <c r="V15" s="19">
        <f t="shared" si="2"/>
        <v>-58.593492178734074</v>
      </c>
      <c r="W15" s="18">
        <v>193487</v>
      </c>
      <c r="X15" s="19">
        <f>(W15/$W$6)*100</f>
        <v>15.427949029329424</v>
      </c>
      <c r="Y15" s="20">
        <v>3</v>
      </c>
      <c r="Z15" s="18">
        <v>576283</v>
      </c>
      <c r="AA15" s="19">
        <f>(Z15/$Z$6)*100</f>
        <v>9.4742390258426</v>
      </c>
      <c r="AB15" s="20">
        <v>4</v>
      </c>
      <c r="AC15" s="19">
        <f t="shared" si="3"/>
        <v>197.84068180291183</v>
      </c>
      <c r="AD15" s="18">
        <v>190923</v>
      </c>
      <c r="AE15" s="19">
        <f>(AD15/$AD$6)*100</f>
        <v>27.283133081065014</v>
      </c>
      <c r="AF15" s="20">
        <v>1</v>
      </c>
      <c r="AG15" s="18">
        <v>555285</v>
      </c>
      <c r="AH15" s="19">
        <f>(AG15/$AG$6)*100</f>
        <v>17.058550841107888</v>
      </c>
      <c r="AI15" s="20">
        <v>3</v>
      </c>
      <c r="AJ15" s="19">
        <f t="shared" si="4"/>
        <v>190.84238148363477</v>
      </c>
      <c r="AK15" s="18">
        <v>2564</v>
      </c>
      <c r="AL15" s="19">
        <f>(AK15/$AK$6)*100</f>
        <v>0.46252534509008786</v>
      </c>
      <c r="AM15" s="20">
        <v>9</v>
      </c>
      <c r="AN15" s="18">
        <v>20998</v>
      </c>
      <c r="AO15" s="19">
        <f>(AN15/$AN$6)*100</f>
        <v>0.7426453424628465</v>
      </c>
      <c r="AP15" s="32">
        <v>9</v>
      </c>
      <c r="AQ15" s="19">
        <f t="shared" si="5"/>
        <v>718.9547581903277</v>
      </c>
    </row>
    <row r="16" spans="1:43" ht="12.75">
      <c r="A16" s="17" t="s">
        <v>22</v>
      </c>
      <c r="B16" s="18">
        <v>134291</v>
      </c>
      <c r="C16" s="19">
        <f>(B16/$B$6)*100</f>
        <v>6.506384727042986</v>
      </c>
      <c r="D16" s="20">
        <v>7</v>
      </c>
      <c r="E16" s="18">
        <v>456828</v>
      </c>
      <c r="F16" s="19">
        <f>(E16/$E$6)*100</f>
        <v>5.06969572037592</v>
      </c>
      <c r="G16" s="20">
        <v>7</v>
      </c>
      <c r="H16" s="19">
        <f t="shared" si="0"/>
        <v>240.17767385751836</v>
      </c>
      <c r="I16" s="18">
        <v>9776</v>
      </c>
      <c r="J16" s="19">
        <f>(I16/$I$6)*100</f>
        <v>2.679148898852263</v>
      </c>
      <c r="K16" s="20">
        <v>6</v>
      </c>
      <c r="L16" s="18">
        <v>28129</v>
      </c>
      <c r="M16" s="19">
        <f>(L16/$L$6)*100</f>
        <v>1.8818556706548528</v>
      </c>
      <c r="N16" s="20">
        <v>5</v>
      </c>
      <c r="O16" s="19">
        <f t="shared" si="1"/>
        <v>187.73527004909982</v>
      </c>
      <c r="P16" s="18">
        <v>2620</v>
      </c>
      <c r="Q16" s="19">
        <f>(P16/$P$6)*100</f>
        <v>0.6498209272101352</v>
      </c>
      <c r="R16" s="20">
        <v>10</v>
      </c>
      <c r="S16" s="18">
        <v>7356</v>
      </c>
      <c r="T16" s="19">
        <f>(S16/$S$6)*100</f>
        <v>0.5472269667735926</v>
      </c>
      <c r="U16" s="20">
        <v>11</v>
      </c>
      <c r="V16" s="19">
        <f t="shared" si="2"/>
        <v>180.76335877862596</v>
      </c>
      <c r="W16" s="18">
        <v>121894</v>
      </c>
      <c r="X16" s="19">
        <f>(W16/$W$6)*100</f>
        <v>9.71938382930678</v>
      </c>
      <c r="Y16" s="20">
        <v>5</v>
      </c>
      <c r="Z16" s="18">
        <v>421343</v>
      </c>
      <c r="AA16" s="19">
        <f>(Z16/$Z$6)*100</f>
        <v>6.926986036141268</v>
      </c>
      <c r="AB16" s="20">
        <v>5</v>
      </c>
      <c r="AC16" s="19">
        <f t="shared" si="3"/>
        <v>245.6634452885294</v>
      </c>
      <c r="AD16" s="18">
        <v>109045</v>
      </c>
      <c r="AE16" s="19">
        <f>(AD16/$AD$6)*100</f>
        <v>15.582665508213964</v>
      </c>
      <c r="AF16" s="20">
        <v>3</v>
      </c>
      <c r="AG16" s="18">
        <v>406974</v>
      </c>
      <c r="AH16" s="19">
        <f>(AG16/$AG$6)*100</f>
        <v>12.502384667349272</v>
      </c>
      <c r="AI16" s="20">
        <v>4</v>
      </c>
      <c r="AJ16" s="19">
        <f t="shared" si="4"/>
        <v>273.216561969829</v>
      </c>
      <c r="AK16" s="18">
        <v>12850</v>
      </c>
      <c r="AL16" s="19">
        <f>(AK16/$AK$6)*100</f>
        <v>2.3180384884585132</v>
      </c>
      <c r="AM16" s="20">
        <v>6</v>
      </c>
      <c r="AN16" s="18">
        <v>14369</v>
      </c>
      <c r="AO16" s="19">
        <f>(AN16/$AN$6)*100</f>
        <v>0.5081946340531784</v>
      </c>
      <c r="AP16" s="32">
        <v>10</v>
      </c>
      <c r="AQ16" s="19">
        <f t="shared" si="5"/>
        <v>11.821011673151748</v>
      </c>
    </row>
    <row r="17" spans="1:43" ht="12.75">
      <c r="A17" s="17" t="s">
        <v>30</v>
      </c>
      <c r="B17" s="18">
        <v>18484</v>
      </c>
      <c r="C17" s="19">
        <f>(B17/$B$6)*100</f>
        <v>0.8955478423324167</v>
      </c>
      <c r="D17" s="20">
        <v>11</v>
      </c>
      <c r="E17" s="18">
        <v>96304</v>
      </c>
      <c r="F17" s="19">
        <f>(E17/$E$6)*100</f>
        <v>1.0687435460503354</v>
      </c>
      <c r="G17" s="20">
        <v>10</v>
      </c>
      <c r="H17" s="19">
        <f t="shared" si="0"/>
        <v>421.01276779917765</v>
      </c>
      <c r="I17" s="18">
        <v>11303</v>
      </c>
      <c r="J17" s="19">
        <f>(I17/$I$6)*100</f>
        <v>3.0976288874516293</v>
      </c>
      <c r="K17" s="20">
        <v>4</v>
      </c>
      <c r="L17" s="18">
        <v>10231</v>
      </c>
      <c r="M17" s="19">
        <f>(L17/$L$6)*100</f>
        <v>0.6844632004859682</v>
      </c>
      <c r="N17" s="20">
        <v>9</v>
      </c>
      <c r="O17" s="19">
        <f t="shared" si="1"/>
        <v>-9.484207732460403</v>
      </c>
      <c r="P17" s="18">
        <v>6633</v>
      </c>
      <c r="Q17" s="19">
        <f>(P17/$P$6)*100</f>
        <v>1.6451382481621475</v>
      </c>
      <c r="R17" s="20">
        <v>7</v>
      </c>
      <c r="S17" s="18">
        <v>75478</v>
      </c>
      <c r="T17" s="19">
        <f>(S17/$S$6)*100</f>
        <v>5.614953371144267</v>
      </c>
      <c r="U17" s="20">
        <v>6</v>
      </c>
      <c r="V17" s="19">
        <f t="shared" si="2"/>
        <v>1037.9164782149858</v>
      </c>
      <c r="W17" s="21">
        <v>548</v>
      </c>
      <c r="X17" s="19">
        <f>(W17/$W$6)*100</f>
        <v>0.04369552511575726</v>
      </c>
      <c r="Y17" s="20">
        <v>13</v>
      </c>
      <c r="Z17" s="18">
        <v>10595</v>
      </c>
      <c r="AA17" s="19">
        <f>(Z17/$Z$6)*100</f>
        <v>0.174184493519334</v>
      </c>
      <c r="AB17" s="20">
        <v>12</v>
      </c>
      <c r="AC17" s="19">
        <f t="shared" si="3"/>
        <v>1833.3941605839418</v>
      </c>
      <c r="AD17" s="21" t="s">
        <v>41</v>
      </c>
      <c r="AE17" s="19"/>
      <c r="AF17" s="21"/>
      <c r="AG17" s="21" t="s">
        <v>41</v>
      </c>
      <c r="AH17" s="19"/>
      <c r="AI17" s="21"/>
      <c r="AJ17" s="19"/>
      <c r="AK17" s="21">
        <v>548</v>
      </c>
      <c r="AL17" s="19">
        <f>(AK17/$AK$6)*100</f>
        <v>0.09885487094749147</v>
      </c>
      <c r="AM17" s="20">
        <v>11</v>
      </c>
      <c r="AN17" s="18">
        <v>10595</v>
      </c>
      <c r="AO17" s="19">
        <f>(AN17/$AN$6)*100</f>
        <v>0.37471794472777686</v>
      </c>
      <c r="AP17" s="32">
        <v>11</v>
      </c>
      <c r="AQ17" s="19">
        <f t="shared" si="5"/>
        <v>1833.3941605839418</v>
      </c>
    </row>
    <row r="18" spans="1:43" ht="12.75">
      <c r="A18" s="17" t="s">
        <v>23</v>
      </c>
      <c r="B18" s="18">
        <v>5029</v>
      </c>
      <c r="C18" s="19">
        <f>(B18/$B$6)*100</f>
        <v>0.24365451737122504</v>
      </c>
      <c r="D18" s="20">
        <v>12</v>
      </c>
      <c r="E18" s="18">
        <v>33803</v>
      </c>
      <c r="F18" s="19">
        <f>(E18/$E$6)*100</f>
        <v>0.37513226955411494</v>
      </c>
      <c r="G18" s="20">
        <v>13</v>
      </c>
      <c r="H18" s="19">
        <f t="shared" si="0"/>
        <v>572.1614635116325</v>
      </c>
      <c r="I18" s="21">
        <v>301</v>
      </c>
      <c r="J18" s="19">
        <f>(I18/$I$6)*100</f>
        <v>0.08249016147243568</v>
      </c>
      <c r="K18" s="20">
        <v>12</v>
      </c>
      <c r="L18" s="18">
        <v>2871</v>
      </c>
      <c r="M18" s="19">
        <f>(L18/$L$6)*100</f>
        <v>0.19207250988126426</v>
      </c>
      <c r="N18" s="20">
        <v>11</v>
      </c>
      <c r="O18" s="19">
        <f t="shared" si="1"/>
        <v>853.8205980066446</v>
      </c>
      <c r="P18" s="18">
        <v>4138</v>
      </c>
      <c r="Q18" s="19">
        <f>(P18/$P$6)*100</f>
        <v>1.0263202277845571</v>
      </c>
      <c r="R18" s="20">
        <v>9</v>
      </c>
      <c r="S18" s="18">
        <v>14490</v>
      </c>
      <c r="T18" s="19">
        <f>(S18/$S$6)*100</f>
        <v>1.0779389272089939</v>
      </c>
      <c r="U18" s="20">
        <v>8</v>
      </c>
      <c r="V18" s="19">
        <f t="shared" si="2"/>
        <v>250.1691638472692</v>
      </c>
      <c r="W18" s="21">
        <v>590</v>
      </c>
      <c r="X18" s="19">
        <f>(W18/$W$6)*100</f>
        <v>0.04704445222316932</v>
      </c>
      <c r="Y18" s="20">
        <v>12</v>
      </c>
      <c r="Z18" s="18">
        <v>16442</v>
      </c>
      <c r="AA18" s="19">
        <f>(Z18/$Z$6)*100</f>
        <v>0.27031065997592163</v>
      </c>
      <c r="AB18" s="20">
        <v>11</v>
      </c>
      <c r="AC18" s="19">
        <f t="shared" si="3"/>
        <v>2686.7796610169494</v>
      </c>
      <c r="AD18" s="21" t="s">
        <v>41</v>
      </c>
      <c r="AE18" s="19"/>
      <c r="AF18" s="21"/>
      <c r="AG18" s="18">
        <v>6162</v>
      </c>
      <c r="AH18" s="19">
        <f>(AG18/$AG$6)*100</f>
        <v>0.18929881103020393</v>
      </c>
      <c r="AI18" s="20">
        <v>10</v>
      </c>
      <c r="AJ18" s="19"/>
      <c r="AK18" s="21">
        <v>590</v>
      </c>
      <c r="AL18" s="19">
        <f>(AK18/$AK$6)*100</f>
        <v>0.10643133915879555</v>
      </c>
      <c r="AM18" s="20">
        <v>10</v>
      </c>
      <c r="AN18" s="18">
        <v>10280</v>
      </c>
      <c r="AO18" s="19">
        <f>(AN18/$AN$6)*100</f>
        <v>0.36357720356786655</v>
      </c>
      <c r="AP18" s="32">
        <v>12</v>
      </c>
      <c r="AQ18" s="19">
        <f t="shared" si="5"/>
        <v>1642.3728813559321</v>
      </c>
    </row>
    <row r="19" spans="1:43" ht="12.75">
      <c r="A19" s="17" t="s">
        <v>29</v>
      </c>
      <c r="B19" s="21">
        <v>355</v>
      </c>
      <c r="C19" s="19">
        <f>(B19/$B$6)*100</f>
        <v>0.01719971240142869</v>
      </c>
      <c r="D19" s="20">
        <v>16</v>
      </c>
      <c r="E19" s="18">
        <v>30933</v>
      </c>
      <c r="F19" s="19">
        <f>(E19/$E$6)*100</f>
        <v>0.343282149339332</v>
      </c>
      <c r="G19" s="20">
        <v>14</v>
      </c>
      <c r="H19" s="19">
        <f t="shared" si="0"/>
        <v>8613.521126760565</v>
      </c>
      <c r="I19" s="21" t="s">
        <v>41</v>
      </c>
      <c r="J19" s="19"/>
      <c r="K19" s="21"/>
      <c r="L19" s="21" t="s">
        <v>41</v>
      </c>
      <c r="M19" s="19"/>
      <c r="N19" s="21"/>
      <c r="O19" s="19"/>
      <c r="P19" s="21">
        <v>259</v>
      </c>
      <c r="Q19" s="19">
        <f>(P19/$P$6)*100</f>
        <v>0.06423802295703245</v>
      </c>
      <c r="R19" s="20">
        <v>13</v>
      </c>
      <c r="S19" s="18">
        <v>24288</v>
      </c>
      <c r="T19" s="19">
        <f>(S19/$S$6)*100</f>
        <v>1.8068309637026942</v>
      </c>
      <c r="U19" s="20">
        <v>7</v>
      </c>
      <c r="V19" s="19">
        <f t="shared" si="2"/>
        <v>9277.606177606178</v>
      </c>
      <c r="W19" s="21">
        <v>96</v>
      </c>
      <c r="X19" s="19">
        <f>(W19/$W$6)*100</f>
        <v>0.00765469053122755</v>
      </c>
      <c r="Y19" s="20">
        <v>14</v>
      </c>
      <c r="Z19" s="18">
        <v>6645</v>
      </c>
      <c r="AA19" s="19">
        <f>(Z19/$Z$6)*100</f>
        <v>0.10924548932854877</v>
      </c>
      <c r="AB19" s="20">
        <v>13</v>
      </c>
      <c r="AC19" s="19">
        <f t="shared" si="3"/>
        <v>6821.875</v>
      </c>
      <c r="AD19" s="21" t="s">
        <v>41</v>
      </c>
      <c r="AE19" s="19"/>
      <c r="AF19" s="21"/>
      <c r="AG19" s="21" t="s">
        <v>41</v>
      </c>
      <c r="AH19" s="19"/>
      <c r="AI19" s="21"/>
      <c r="AJ19" s="19"/>
      <c r="AK19" s="21">
        <v>96</v>
      </c>
      <c r="AL19" s="19">
        <f>(AK19/$AK$6)*100</f>
        <v>0.01731764162583792</v>
      </c>
      <c r="AM19" s="20">
        <v>12</v>
      </c>
      <c r="AN19" s="18">
        <v>6645</v>
      </c>
      <c r="AO19" s="19">
        <f>(AN19/$AN$6)*100</f>
        <v>0.235016587325727</v>
      </c>
      <c r="AP19" s="32">
        <v>13</v>
      </c>
      <c r="AQ19" s="19">
        <f t="shared" si="5"/>
        <v>6821.875</v>
      </c>
    </row>
    <row r="20" spans="1:43" ht="12.75">
      <c r="A20" s="17" t="s">
        <v>14</v>
      </c>
      <c r="B20" s="21">
        <v>604</v>
      </c>
      <c r="C20" s="19">
        <f>(B20/$B$6)*100</f>
        <v>0.02926373602947304</v>
      </c>
      <c r="D20" s="20">
        <v>15</v>
      </c>
      <c r="E20" s="18">
        <v>1973</v>
      </c>
      <c r="F20" s="19">
        <f>(E20/$E$6)*100</f>
        <v>0.021895570447305533</v>
      </c>
      <c r="G20" s="20">
        <v>15</v>
      </c>
      <c r="H20" s="19">
        <f t="shared" si="0"/>
        <v>226.65562913907286</v>
      </c>
      <c r="I20" s="21">
        <v>604</v>
      </c>
      <c r="J20" s="19">
        <f>(I20/$I$6)*100</f>
        <v>0.16552843033007025</v>
      </c>
      <c r="K20" s="20">
        <v>11</v>
      </c>
      <c r="L20" s="21">
        <v>837</v>
      </c>
      <c r="M20" s="19">
        <f>(L20/$L$6)*100</f>
        <v>0.05599606087447516</v>
      </c>
      <c r="N20" s="20">
        <v>12</v>
      </c>
      <c r="O20" s="19">
        <f t="shared" si="1"/>
        <v>38.57615894039734</v>
      </c>
      <c r="P20" s="21" t="s">
        <v>41</v>
      </c>
      <c r="Q20" s="19"/>
      <c r="R20" s="21"/>
      <c r="S20" s="21" t="s">
        <v>41</v>
      </c>
      <c r="T20" s="19"/>
      <c r="U20" s="21"/>
      <c r="V20" s="19"/>
      <c r="W20" s="21" t="s">
        <v>41</v>
      </c>
      <c r="X20" s="19"/>
      <c r="Y20" s="21"/>
      <c r="Z20" s="18">
        <v>1136</v>
      </c>
      <c r="AA20" s="19">
        <f>(Z20/$Z$6)*100</f>
        <v>0.018676128800185314</v>
      </c>
      <c r="AB20" s="20">
        <v>14</v>
      </c>
      <c r="AC20" s="19"/>
      <c r="AD20" s="21" t="s">
        <v>41</v>
      </c>
      <c r="AE20" s="19"/>
      <c r="AF20" s="21"/>
      <c r="AG20" s="21" t="s">
        <v>41</v>
      </c>
      <c r="AH20" s="19"/>
      <c r="AI20" s="21"/>
      <c r="AJ20" s="19"/>
      <c r="AK20" s="21" t="s">
        <v>41</v>
      </c>
      <c r="AL20" s="19"/>
      <c r="AM20" s="21"/>
      <c r="AN20" s="18">
        <v>1136</v>
      </c>
      <c r="AO20" s="19">
        <f>(AN20/$AN$6)*100</f>
        <v>0.040177403040184474</v>
      </c>
      <c r="AP20" s="32">
        <v>14</v>
      </c>
      <c r="AQ20" s="19"/>
    </row>
    <row r="21" spans="1:43" ht="12.75">
      <c r="A21" s="17" t="s">
        <v>8</v>
      </c>
      <c r="B21" s="21">
        <v>1</v>
      </c>
      <c r="C21" s="19">
        <f>(B21/$B$6)*100</f>
        <v>4.844989408853152E-05</v>
      </c>
      <c r="D21" s="20">
        <v>22</v>
      </c>
      <c r="E21" s="21">
        <v>177</v>
      </c>
      <c r="F21" s="19">
        <f>(E21/$E$6)*100</f>
        <v>0.00196427570662599</v>
      </c>
      <c r="G21" s="20">
        <v>19</v>
      </c>
      <c r="H21" s="19">
        <f t="shared" si="0"/>
        <v>17600</v>
      </c>
      <c r="I21" s="21">
        <v>1</v>
      </c>
      <c r="J21" s="19">
        <f>(I21/$I$6)*100</f>
        <v>0.0002740536925994541</v>
      </c>
      <c r="K21" s="20">
        <v>15</v>
      </c>
      <c r="L21" s="21">
        <v>13</v>
      </c>
      <c r="M21" s="19">
        <f>(L21/$L$6)*100</f>
        <v>0.0008697118176441782</v>
      </c>
      <c r="N21" s="20">
        <v>14</v>
      </c>
      <c r="O21" s="19">
        <f t="shared" si="1"/>
        <v>1200</v>
      </c>
      <c r="P21" s="21">
        <v>0</v>
      </c>
      <c r="Q21" s="19">
        <f>(P21/$P$6)*100</f>
        <v>0</v>
      </c>
      <c r="R21" s="20">
        <v>19</v>
      </c>
      <c r="S21" s="21">
        <v>98</v>
      </c>
      <c r="T21" s="19">
        <f>(S21/$S$6)*100</f>
        <v>0.0072904082033458505</v>
      </c>
      <c r="U21" s="20">
        <v>15</v>
      </c>
      <c r="V21" s="19"/>
      <c r="W21" s="21">
        <v>0</v>
      </c>
      <c r="X21" s="19">
        <f>(W21/$W$6)*100</f>
        <v>0</v>
      </c>
      <c r="Y21" s="20">
        <v>16</v>
      </c>
      <c r="Z21" s="21">
        <v>66</v>
      </c>
      <c r="AA21" s="19">
        <f>(Z21/$Z$6)*100</f>
        <v>0.001085056778884006</v>
      </c>
      <c r="AB21" s="20">
        <v>18</v>
      </c>
      <c r="AC21" s="19"/>
      <c r="AD21" s="21" t="s">
        <v>41</v>
      </c>
      <c r="AE21" s="19"/>
      <c r="AF21" s="21"/>
      <c r="AG21" s="21" t="s">
        <v>41</v>
      </c>
      <c r="AH21" s="19"/>
      <c r="AI21" s="21"/>
      <c r="AJ21" s="19"/>
      <c r="AK21" s="21">
        <v>0</v>
      </c>
      <c r="AL21" s="19">
        <f>(AK21/$AK$6)*100</f>
        <v>0</v>
      </c>
      <c r="AM21" s="20">
        <v>14</v>
      </c>
      <c r="AN21" s="21">
        <v>66</v>
      </c>
      <c r="AO21" s="19">
        <f>(AN21/$AN$6)*100</f>
        <v>0.002334250528743112</v>
      </c>
      <c r="AP21" s="32">
        <v>15</v>
      </c>
      <c r="AQ21" s="19"/>
    </row>
    <row r="22" spans="1:43" ht="12.75">
      <c r="A22" s="17" t="s">
        <v>18</v>
      </c>
      <c r="B22" s="21" t="s">
        <v>41</v>
      </c>
      <c r="C22" s="19"/>
      <c r="D22" s="21"/>
      <c r="E22" s="21">
        <v>698</v>
      </c>
      <c r="F22" s="19">
        <f>(E22/$E$6)*100</f>
        <v>0.007746126797881024</v>
      </c>
      <c r="G22" s="20">
        <v>16</v>
      </c>
      <c r="H22" s="19"/>
      <c r="I22" s="21" t="s">
        <v>41</v>
      </c>
      <c r="J22" s="19"/>
      <c r="K22" s="21"/>
      <c r="L22" s="21" t="s">
        <v>41</v>
      </c>
      <c r="M22" s="19"/>
      <c r="N22" s="21"/>
      <c r="O22" s="19"/>
      <c r="P22" s="21" t="s">
        <v>41</v>
      </c>
      <c r="Q22" s="19"/>
      <c r="R22" s="21"/>
      <c r="S22" s="21">
        <v>88</v>
      </c>
      <c r="T22" s="19">
        <f>(S22/$S$6)*100</f>
        <v>0.006546488998922805</v>
      </c>
      <c r="U22" s="20">
        <v>16</v>
      </c>
      <c r="V22" s="19"/>
      <c r="W22" s="21" t="s">
        <v>41</v>
      </c>
      <c r="X22" s="19"/>
      <c r="Y22" s="21"/>
      <c r="Z22" s="21">
        <v>610</v>
      </c>
      <c r="AA22" s="19">
        <f>(Z22/$Z$6)*100</f>
        <v>0.010028555077564297</v>
      </c>
      <c r="AB22" s="20">
        <v>16</v>
      </c>
      <c r="AC22" s="19"/>
      <c r="AD22" s="21" t="s">
        <v>41</v>
      </c>
      <c r="AE22" s="19"/>
      <c r="AF22" s="21"/>
      <c r="AG22" s="21">
        <v>580</v>
      </c>
      <c r="AH22" s="19">
        <f>(AG22/$AG$6)*100</f>
        <v>0.017817804348834516</v>
      </c>
      <c r="AI22" s="20">
        <v>13</v>
      </c>
      <c r="AJ22" s="19"/>
      <c r="AK22" s="21" t="s">
        <v>41</v>
      </c>
      <c r="AL22" s="19"/>
      <c r="AM22" s="21"/>
      <c r="AN22" s="21">
        <v>30</v>
      </c>
      <c r="AO22" s="19">
        <f>(AN22/$AN$6)*100</f>
        <v>0.0010610229676105056</v>
      </c>
      <c r="AP22" s="32">
        <v>16</v>
      </c>
      <c r="AQ22" s="19"/>
    </row>
    <row r="23" spans="1:43" ht="12.75">
      <c r="A23" s="17" t="s">
        <v>17</v>
      </c>
      <c r="B23" s="21">
        <v>31</v>
      </c>
      <c r="C23" s="19">
        <f>(B23/$B$6)*100</f>
        <v>0.0015019467167444772</v>
      </c>
      <c r="D23" s="20">
        <v>21</v>
      </c>
      <c r="E23" s="21" t="s">
        <v>41</v>
      </c>
      <c r="F23" s="19"/>
      <c r="G23" s="21"/>
      <c r="H23" s="19"/>
      <c r="I23" s="21" t="s">
        <v>41</v>
      </c>
      <c r="J23" s="19"/>
      <c r="K23" s="21"/>
      <c r="L23" s="21" t="s">
        <v>41</v>
      </c>
      <c r="M23" s="19"/>
      <c r="N23" s="21"/>
      <c r="O23" s="19"/>
      <c r="P23" s="21">
        <v>15</v>
      </c>
      <c r="Q23" s="19">
        <f>(P23/$P$6)*100</f>
        <v>0.0037203488199053546</v>
      </c>
      <c r="R23" s="20">
        <v>17</v>
      </c>
      <c r="S23" s="21" t="s">
        <v>41</v>
      </c>
      <c r="T23" s="19"/>
      <c r="U23" s="21"/>
      <c r="V23" s="19"/>
      <c r="W23" s="21">
        <v>16</v>
      </c>
      <c r="X23" s="19">
        <f>(W23/$W$6)*100</f>
        <v>0.0012757817552045915</v>
      </c>
      <c r="Y23" s="20">
        <v>15</v>
      </c>
      <c r="Z23" s="21" t="s">
        <v>41</v>
      </c>
      <c r="AA23" s="19"/>
      <c r="AB23" s="21"/>
      <c r="AC23" s="19"/>
      <c r="AD23" s="21" t="s">
        <v>41</v>
      </c>
      <c r="AE23" s="19"/>
      <c r="AF23" s="21"/>
      <c r="AG23" s="21" t="s">
        <v>41</v>
      </c>
      <c r="AH23" s="19"/>
      <c r="AI23" s="21"/>
      <c r="AJ23" s="19"/>
      <c r="AK23" s="21">
        <v>16</v>
      </c>
      <c r="AL23" s="19">
        <f>(AK23/$AK$6)*100</f>
        <v>0.0028862736043063202</v>
      </c>
      <c r="AM23" s="20">
        <v>13</v>
      </c>
      <c r="AN23" s="21" t="s">
        <v>41</v>
      </c>
      <c r="AO23" s="19"/>
      <c r="AP23" s="32"/>
      <c r="AQ23" s="19"/>
    </row>
    <row r="24" spans="1:43" ht="12.75">
      <c r="A24" s="17" t="s">
        <v>12</v>
      </c>
      <c r="B24" s="18">
        <v>1055</v>
      </c>
      <c r="C24" s="19">
        <f>(B24/$B$6)*100</f>
        <v>0.051114638263400757</v>
      </c>
      <c r="D24" s="20">
        <v>14</v>
      </c>
      <c r="E24" s="18">
        <v>64761</v>
      </c>
      <c r="F24" s="19">
        <f>(E24/$E$6)*100</f>
        <v>0.7186918589650043</v>
      </c>
      <c r="G24" s="20">
        <v>11</v>
      </c>
      <c r="H24" s="19">
        <f t="shared" si="0"/>
        <v>6038.4834123222745</v>
      </c>
      <c r="I24" s="18">
        <v>1055</v>
      </c>
      <c r="J24" s="19">
        <f>(I24/$I$6)*100</f>
        <v>0.2891266456924241</v>
      </c>
      <c r="K24" s="20">
        <v>10</v>
      </c>
      <c r="L24" s="18">
        <v>63699</v>
      </c>
      <c r="M24" s="19">
        <f>(L24/$L$6)*100</f>
        <v>4.261521005547424</v>
      </c>
      <c r="N24" s="20">
        <v>3</v>
      </c>
      <c r="O24" s="19">
        <f t="shared" si="1"/>
        <v>5937.81990521327</v>
      </c>
      <c r="P24" s="21" t="s">
        <v>41</v>
      </c>
      <c r="Q24" s="19"/>
      <c r="R24" s="21"/>
      <c r="S24" s="21">
        <v>210</v>
      </c>
      <c r="T24" s="19">
        <f>(S24/$S$6)*100</f>
        <v>0.015622303292883966</v>
      </c>
      <c r="U24" s="20">
        <v>14</v>
      </c>
      <c r="V24" s="19"/>
      <c r="W24" s="21" t="s">
        <v>41</v>
      </c>
      <c r="X24" s="19"/>
      <c r="Y24" s="21"/>
      <c r="Z24" s="21">
        <v>852</v>
      </c>
      <c r="AA24" s="19">
        <f>(Z24/$Z$6)*100</f>
        <v>0.014007096600138986</v>
      </c>
      <c r="AB24" s="20">
        <v>15</v>
      </c>
      <c r="AC24" s="19"/>
      <c r="AD24" s="21" t="s">
        <v>41</v>
      </c>
      <c r="AE24" s="19"/>
      <c r="AF24" s="21"/>
      <c r="AG24" s="21">
        <v>852</v>
      </c>
      <c r="AH24" s="19">
        <f>(AG24/$AG$6)*100</f>
        <v>0.02617374018139139</v>
      </c>
      <c r="AI24" s="20">
        <v>12</v>
      </c>
      <c r="AJ24" s="19"/>
      <c r="AK24" s="21" t="s">
        <v>41</v>
      </c>
      <c r="AL24" s="19"/>
      <c r="AM24" s="21"/>
      <c r="AN24" s="21" t="s">
        <v>41</v>
      </c>
      <c r="AO24" s="19"/>
      <c r="AP24" s="32"/>
      <c r="AQ24" s="19"/>
    </row>
    <row r="25" spans="1:43" ht="12.75">
      <c r="A25" s="17" t="s">
        <v>19</v>
      </c>
      <c r="B25" s="21">
        <v>261</v>
      </c>
      <c r="C25" s="19">
        <f>(B25/$B$6)*100</f>
        <v>0.012645422357106728</v>
      </c>
      <c r="D25" s="20">
        <v>18</v>
      </c>
      <c r="E25" s="21">
        <v>87</v>
      </c>
      <c r="F25" s="19">
        <f>(E25/$E$6)*100</f>
        <v>0.0009654914490195546</v>
      </c>
      <c r="G25" s="20">
        <v>20</v>
      </c>
      <c r="H25" s="19">
        <f t="shared" si="0"/>
        <v>-66.66666666666667</v>
      </c>
      <c r="I25" s="21" t="s">
        <v>41</v>
      </c>
      <c r="J25" s="19"/>
      <c r="K25" s="21"/>
      <c r="L25" s="21" t="s">
        <v>41</v>
      </c>
      <c r="M25" s="19"/>
      <c r="N25" s="21"/>
      <c r="O25" s="19"/>
      <c r="P25" s="21">
        <v>261</v>
      </c>
      <c r="Q25" s="19">
        <f>(P25/$P$6)*100</f>
        <v>0.06473406946635316</v>
      </c>
      <c r="R25" s="20">
        <v>12</v>
      </c>
      <c r="S25" s="21" t="s">
        <v>41</v>
      </c>
      <c r="T25" s="19"/>
      <c r="U25" s="21"/>
      <c r="V25" s="19"/>
      <c r="W25" s="21" t="s">
        <v>41</v>
      </c>
      <c r="X25" s="19"/>
      <c r="Y25" s="21"/>
      <c r="Z25" s="21">
        <v>87</v>
      </c>
      <c r="AA25" s="19">
        <f>(Z25/$Z$6)*100</f>
        <v>0.001430302117619826</v>
      </c>
      <c r="AB25" s="20">
        <v>17</v>
      </c>
      <c r="AC25" s="19"/>
      <c r="AD25" s="21" t="s">
        <v>41</v>
      </c>
      <c r="AE25" s="19"/>
      <c r="AF25" s="21"/>
      <c r="AG25" s="21">
        <v>87</v>
      </c>
      <c r="AH25" s="19">
        <f>(AG25/$AG$6)*100</f>
        <v>0.002672670652325177</v>
      </c>
      <c r="AI25" s="20">
        <v>14</v>
      </c>
      <c r="AJ25" s="19"/>
      <c r="AK25" s="21" t="s">
        <v>41</v>
      </c>
      <c r="AL25" s="19"/>
      <c r="AM25" s="21"/>
      <c r="AN25" s="21" t="s">
        <v>41</v>
      </c>
      <c r="AO25" s="19"/>
      <c r="AP25" s="32"/>
      <c r="AQ25" s="19"/>
    </row>
    <row r="26" spans="1:43" ht="12.75">
      <c r="A26" s="17" t="s">
        <v>13</v>
      </c>
      <c r="B26" s="18">
        <v>1123</v>
      </c>
      <c r="C26" s="19">
        <f>(B26/$B$6)*100</f>
        <v>0.0544092310614209</v>
      </c>
      <c r="D26" s="20">
        <v>13</v>
      </c>
      <c r="E26" s="21" t="s">
        <v>41</v>
      </c>
      <c r="F26" s="19"/>
      <c r="G26" s="21"/>
      <c r="H26" s="19"/>
      <c r="I26" s="21" t="s">
        <v>41</v>
      </c>
      <c r="J26" s="19"/>
      <c r="K26" s="21"/>
      <c r="L26" s="21" t="s">
        <v>41</v>
      </c>
      <c r="M26" s="19"/>
      <c r="N26" s="21"/>
      <c r="O26" s="19"/>
      <c r="P26" s="21" t="s">
        <v>41</v>
      </c>
      <c r="Q26" s="19"/>
      <c r="R26" s="21"/>
      <c r="S26" s="21" t="s">
        <v>41</v>
      </c>
      <c r="T26" s="19"/>
      <c r="U26" s="21"/>
      <c r="V26" s="19"/>
      <c r="W26" s="18">
        <v>1123</v>
      </c>
      <c r="X26" s="19">
        <f>(W26/$W$6)*100</f>
        <v>0.08954393194342228</v>
      </c>
      <c r="Y26" s="20">
        <v>11</v>
      </c>
      <c r="Z26" s="21" t="s">
        <v>41</v>
      </c>
      <c r="AA26" s="19"/>
      <c r="AB26" s="21"/>
      <c r="AC26" s="19"/>
      <c r="AD26" s="18">
        <v>1123</v>
      </c>
      <c r="AE26" s="19">
        <f>(AD26/$AD$6)*100</f>
        <v>0.16047809038217506</v>
      </c>
      <c r="AF26" s="20">
        <v>10</v>
      </c>
      <c r="AG26" s="21" t="s">
        <v>41</v>
      </c>
      <c r="AH26" s="19"/>
      <c r="AI26" s="21"/>
      <c r="AJ26" s="19"/>
      <c r="AK26" s="21" t="s">
        <v>41</v>
      </c>
      <c r="AL26" s="19"/>
      <c r="AM26" s="21"/>
      <c r="AN26" s="21" t="s">
        <v>41</v>
      </c>
      <c r="AO26" s="19"/>
      <c r="AP26" s="32"/>
      <c r="AQ26" s="19"/>
    </row>
    <row r="27" spans="1:43" ht="12.75">
      <c r="A27" s="17" t="s">
        <v>15</v>
      </c>
      <c r="B27" s="21">
        <v>271</v>
      </c>
      <c r="C27" s="19">
        <f>(B27/$B$6)*100</f>
        <v>0.013129921297992043</v>
      </c>
      <c r="D27" s="20">
        <v>17</v>
      </c>
      <c r="E27" s="21">
        <v>583</v>
      </c>
      <c r="F27" s="19">
        <f>(E27/$E$6)*100</f>
        <v>0.006469902468717244</v>
      </c>
      <c r="G27" s="20">
        <v>17</v>
      </c>
      <c r="H27" s="19">
        <f t="shared" si="0"/>
        <v>115.12915129151291</v>
      </c>
      <c r="I27" s="21">
        <v>13</v>
      </c>
      <c r="J27" s="19">
        <f>(I27/$I$6)*100</f>
        <v>0.003562698003792903</v>
      </c>
      <c r="K27" s="20">
        <v>13</v>
      </c>
      <c r="L27" s="21">
        <v>26</v>
      </c>
      <c r="M27" s="19">
        <f>(L27/$L$6)*100</f>
        <v>0.0017394236352883564</v>
      </c>
      <c r="N27" s="20">
        <v>13</v>
      </c>
      <c r="O27" s="19">
        <f t="shared" si="1"/>
        <v>100</v>
      </c>
      <c r="P27" s="21">
        <v>258</v>
      </c>
      <c r="Q27" s="19">
        <f>(P27/$P$6)*100</f>
        <v>0.0639899997023721</v>
      </c>
      <c r="R27" s="20">
        <v>14</v>
      </c>
      <c r="S27" s="21">
        <v>557</v>
      </c>
      <c r="T27" s="19">
        <f>(S27/$S$6)*100</f>
        <v>0.04143629968636366</v>
      </c>
      <c r="U27" s="20">
        <v>12</v>
      </c>
      <c r="V27" s="19">
        <f t="shared" si="2"/>
        <v>115.89147286821704</v>
      </c>
      <c r="W27" s="21" t="s">
        <v>41</v>
      </c>
      <c r="X27" s="19"/>
      <c r="Y27" s="21"/>
      <c r="Z27" s="21" t="s">
        <v>41</v>
      </c>
      <c r="AA27" s="19"/>
      <c r="AB27" s="21"/>
      <c r="AC27" s="19"/>
      <c r="AD27" s="21" t="s">
        <v>41</v>
      </c>
      <c r="AE27" s="19"/>
      <c r="AF27" s="21"/>
      <c r="AG27" s="21" t="s">
        <v>41</v>
      </c>
      <c r="AH27" s="19"/>
      <c r="AI27" s="21"/>
      <c r="AJ27" s="19"/>
      <c r="AK27" s="21" t="s">
        <v>41</v>
      </c>
      <c r="AL27" s="19"/>
      <c r="AM27" s="21"/>
      <c r="AN27" s="21" t="s">
        <v>41</v>
      </c>
      <c r="AO27" s="19"/>
      <c r="AP27" s="32"/>
      <c r="AQ27" s="19"/>
    </row>
    <row r="28" spans="1:43" ht="12.75">
      <c r="A28" s="17" t="s">
        <v>31</v>
      </c>
      <c r="B28" s="21">
        <v>71</v>
      </c>
      <c r="C28" s="19">
        <f>(B28/$B$6)*100</f>
        <v>0.003439942480285738</v>
      </c>
      <c r="D28" s="20">
        <v>20</v>
      </c>
      <c r="E28" s="21">
        <v>360</v>
      </c>
      <c r="F28" s="19">
        <f>(E28/$E$6)*100</f>
        <v>0.003995137030425743</v>
      </c>
      <c r="G28" s="20">
        <v>18</v>
      </c>
      <c r="H28" s="19">
        <f t="shared" si="0"/>
        <v>407.0422535211268</v>
      </c>
      <c r="I28" s="21" t="s">
        <v>41</v>
      </c>
      <c r="J28" s="19"/>
      <c r="K28" s="21"/>
      <c r="L28" s="21" t="s">
        <v>41</v>
      </c>
      <c r="M28" s="19"/>
      <c r="N28" s="21"/>
      <c r="O28" s="19"/>
      <c r="P28" s="21">
        <v>71</v>
      </c>
      <c r="Q28" s="19">
        <f>(P28/$P$6)*100</f>
        <v>0.017609651080885344</v>
      </c>
      <c r="R28" s="20">
        <v>15</v>
      </c>
      <c r="S28" s="21">
        <v>360</v>
      </c>
      <c r="T28" s="19">
        <f>(S28/$S$6)*100</f>
        <v>0.02678109135922966</v>
      </c>
      <c r="U28" s="20">
        <v>13</v>
      </c>
      <c r="V28" s="19">
        <f t="shared" si="2"/>
        <v>407.0422535211268</v>
      </c>
      <c r="W28" s="21" t="s">
        <v>41</v>
      </c>
      <c r="X28" s="19"/>
      <c r="Y28" s="21"/>
      <c r="Z28" s="21" t="s">
        <v>41</v>
      </c>
      <c r="AA28" s="19"/>
      <c r="AB28" s="21"/>
      <c r="AC28" s="19"/>
      <c r="AD28" s="21" t="s">
        <v>41</v>
      </c>
      <c r="AE28" s="19"/>
      <c r="AF28" s="21"/>
      <c r="AG28" s="21" t="s">
        <v>41</v>
      </c>
      <c r="AH28" s="19"/>
      <c r="AI28" s="21"/>
      <c r="AJ28" s="19"/>
      <c r="AK28" s="21" t="s">
        <v>41</v>
      </c>
      <c r="AL28" s="19"/>
      <c r="AM28" s="21"/>
      <c r="AN28" s="21" t="s">
        <v>41</v>
      </c>
      <c r="AO28" s="19"/>
      <c r="AP28" s="32"/>
      <c r="AQ28" s="19"/>
    </row>
    <row r="29" spans="1:43" ht="12.75">
      <c r="A29" s="17" t="s">
        <v>16</v>
      </c>
      <c r="B29" s="21">
        <v>75</v>
      </c>
      <c r="C29" s="19">
        <f>(B29/$B$6)*100</f>
        <v>0.0036337420566398644</v>
      </c>
      <c r="D29" s="20">
        <v>19</v>
      </c>
      <c r="E29" s="21" t="s">
        <v>41</v>
      </c>
      <c r="F29" s="19"/>
      <c r="G29" s="21"/>
      <c r="H29" s="19"/>
      <c r="I29" s="21">
        <v>9</v>
      </c>
      <c r="J29" s="19">
        <f>(I29/$I$6)*100</f>
        <v>0.0024664832333950865</v>
      </c>
      <c r="K29" s="20">
        <v>14</v>
      </c>
      <c r="L29" s="21" t="s">
        <v>41</v>
      </c>
      <c r="M29" s="19"/>
      <c r="N29" s="21"/>
      <c r="O29" s="19"/>
      <c r="P29" s="21">
        <v>66</v>
      </c>
      <c r="Q29" s="19">
        <f>(P29/$P$6)*100</f>
        <v>0.01636953480758356</v>
      </c>
      <c r="R29" s="20">
        <v>16</v>
      </c>
      <c r="S29" s="21" t="s">
        <v>41</v>
      </c>
      <c r="T29" s="19"/>
      <c r="U29" s="21"/>
      <c r="V29" s="19"/>
      <c r="W29" s="21" t="s">
        <v>41</v>
      </c>
      <c r="X29" s="19"/>
      <c r="Y29" s="21"/>
      <c r="Z29" s="21" t="s">
        <v>41</v>
      </c>
      <c r="AA29" s="19"/>
      <c r="AB29" s="21"/>
      <c r="AC29" s="19"/>
      <c r="AD29" s="21" t="s">
        <v>41</v>
      </c>
      <c r="AE29" s="19"/>
      <c r="AF29" s="21"/>
      <c r="AG29" s="21" t="s">
        <v>41</v>
      </c>
      <c r="AH29" s="19"/>
      <c r="AI29" s="21"/>
      <c r="AJ29" s="19"/>
      <c r="AK29" s="21" t="s">
        <v>41</v>
      </c>
      <c r="AL29" s="19"/>
      <c r="AM29" s="21"/>
      <c r="AN29" s="21" t="s">
        <v>41</v>
      </c>
      <c r="AO29" s="19"/>
      <c r="AP29" s="32"/>
      <c r="AQ29" s="19"/>
    </row>
    <row r="30" spans="1:43" ht="12.75">
      <c r="A30" s="17" t="s">
        <v>7</v>
      </c>
      <c r="B30" s="21" t="s">
        <v>41</v>
      </c>
      <c r="C30" s="19"/>
      <c r="D30" s="21"/>
      <c r="E30" s="21" t="s">
        <v>41</v>
      </c>
      <c r="F30" s="19"/>
      <c r="G30" s="21"/>
      <c r="H30" s="19"/>
      <c r="I30" s="21" t="s">
        <v>41</v>
      </c>
      <c r="J30" s="19"/>
      <c r="K30" s="21"/>
      <c r="L30" s="21" t="s">
        <v>41</v>
      </c>
      <c r="M30" s="19"/>
      <c r="N30" s="21"/>
      <c r="O30" s="19"/>
      <c r="P30" s="21" t="s">
        <v>41</v>
      </c>
      <c r="Q30" s="19"/>
      <c r="R30" s="21"/>
      <c r="S30" s="21" t="s">
        <v>41</v>
      </c>
      <c r="T30" s="19"/>
      <c r="U30" s="21"/>
      <c r="V30" s="19"/>
      <c r="W30" s="21" t="s">
        <v>41</v>
      </c>
      <c r="X30" s="19"/>
      <c r="Y30" s="21"/>
      <c r="Z30" s="21" t="s">
        <v>41</v>
      </c>
      <c r="AA30" s="19"/>
      <c r="AB30" s="21"/>
      <c r="AC30" s="19"/>
      <c r="AD30" s="21" t="s">
        <v>41</v>
      </c>
      <c r="AE30" s="19"/>
      <c r="AF30" s="21"/>
      <c r="AG30" s="21" t="s">
        <v>41</v>
      </c>
      <c r="AH30" s="19"/>
      <c r="AI30" s="21"/>
      <c r="AJ30" s="19"/>
      <c r="AK30" s="21" t="s">
        <v>41</v>
      </c>
      <c r="AL30" s="19"/>
      <c r="AM30" s="21"/>
      <c r="AN30" s="21" t="s">
        <v>41</v>
      </c>
      <c r="AO30" s="19"/>
      <c r="AP30" s="32"/>
      <c r="AQ30" s="19"/>
    </row>
    <row r="31" spans="1:43" ht="12.75">
      <c r="A31" s="33" t="s">
        <v>11</v>
      </c>
      <c r="B31" s="34" t="s">
        <v>41</v>
      </c>
      <c r="C31" s="35"/>
      <c r="D31" s="34"/>
      <c r="E31" s="34" t="s">
        <v>41</v>
      </c>
      <c r="F31" s="35"/>
      <c r="G31" s="34"/>
      <c r="H31" s="35"/>
      <c r="I31" s="34" t="s">
        <v>41</v>
      </c>
      <c r="J31" s="35"/>
      <c r="K31" s="34"/>
      <c r="L31" s="34" t="s">
        <v>41</v>
      </c>
      <c r="M31" s="35"/>
      <c r="N31" s="34"/>
      <c r="O31" s="35"/>
      <c r="P31" s="34" t="s">
        <v>41</v>
      </c>
      <c r="Q31" s="35"/>
      <c r="R31" s="34"/>
      <c r="S31" s="34" t="s">
        <v>41</v>
      </c>
      <c r="T31" s="35"/>
      <c r="U31" s="34"/>
      <c r="V31" s="35"/>
      <c r="W31" s="34" t="s">
        <v>41</v>
      </c>
      <c r="X31" s="35"/>
      <c r="Y31" s="34"/>
      <c r="Z31" s="34" t="s">
        <v>41</v>
      </c>
      <c r="AA31" s="35"/>
      <c r="AB31" s="34"/>
      <c r="AC31" s="35"/>
      <c r="AD31" s="34" t="s">
        <v>41</v>
      </c>
      <c r="AE31" s="35"/>
      <c r="AF31" s="34"/>
      <c r="AG31" s="34" t="s">
        <v>41</v>
      </c>
      <c r="AH31" s="35"/>
      <c r="AI31" s="34"/>
      <c r="AJ31" s="35"/>
      <c r="AK31" s="34" t="s">
        <v>41</v>
      </c>
      <c r="AL31" s="35"/>
      <c r="AM31" s="34"/>
      <c r="AN31" s="34" t="s">
        <v>41</v>
      </c>
      <c r="AO31" s="35"/>
      <c r="AP31" s="38"/>
      <c r="AQ31" s="35"/>
    </row>
    <row r="32" spans="1:40" ht="12.75">
      <c r="A32" s="39" t="s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68" ht="12.75">
      <c r="A33" s="76" t="s">
        <v>57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</row>
  </sheetData>
  <mergeCells count="11">
    <mergeCell ref="I4:O4"/>
    <mergeCell ref="B4:H4"/>
    <mergeCell ref="B3:AQ3"/>
    <mergeCell ref="A33:BP33"/>
    <mergeCell ref="A32:AN32"/>
    <mergeCell ref="AK4:AQ4"/>
    <mergeCell ref="AD4:AJ4"/>
    <mergeCell ref="W4:AC4"/>
    <mergeCell ref="P4:V4"/>
    <mergeCell ref="A1:AN1"/>
    <mergeCell ref="A3:A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4"/>
  <sheetViews>
    <sheetView showGridLines="0" workbookViewId="0" topLeftCell="A1">
      <selection activeCell="L37" sqref="L37"/>
    </sheetView>
  </sheetViews>
  <sheetFormatPr defaultColWidth="9.140625" defaultRowHeight="12.75"/>
  <cols>
    <col min="1" max="1" width="21.00390625" style="2" customWidth="1"/>
    <col min="2" max="36" width="9.140625" style="2" customWidth="1"/>
    <col min="37" max="37" width="10.140625" style="2" bestFit="1" customWidth="1"/>
    <col min="38" max="39" width="10.140625" style="2" customWidth="1"/>
    <col min="40" max="40" width="10.140625" style="2" bestFit="1" customWidth="1"/>
    <col min="41" max="43" width="10.140625" style="2" customWidth="1"/>
    <col min="44" max="44" width="10.140625" style="2" bestFit="1" customWidth="1"/>
    <col min="45" max="46" width="10.140625" style="2" customWidth="1"/>
    <col min="47" max="47" width="10.140625" style="2" bestFit="1" customWidth="1"/>
    <col min="48" max="50" width="10.140625" style="2" customWidth="1"/>
    <col min="51" max="16384" width="9.140625" style="2" customWidth="1"/>
  </cols>
  <sheetData>
    <row r="1" spans="1:68" ht="12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1:71" ht="27" customHeight="1">
      <c r="A3" s="3" t="s">
        <v>0</v>
      </c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5"/>
      <c r="BS3" s="6"/>
    </row>
    <row r="4" spans="1:71" ht="42" customHeight="1">
      <c r="A4" s="3"/>
      <c r="B4" s="4" t="s">
        <v>44</v>
      </c>
      <c r="C4" s="4"/>
      <c r="D4" s="4"/>
      <c r="E4" s="4"/>
      <c r="F4" s="4"/>
      <c r="G4" s="4"/>
      <c r="H4" s="4"/>
      <c r="I4" s="4" t="s">
        <v>45</v>
      </c>
      <c r="J4" s="4"/>
      <c r="K4" s="4"/>
      <c r="L4" s="4"/>
      <c r="M4" s="4"/>
      <c r="N4" s="4"/>
      <c r="O4" s="4"/>
      <c r="P4" s="4" t="s">
        <v>46</v>
      </c>
      <c r="Q4" s="4"/>
      <c r="R4" s="4"/>
      <c r="S4" s="4"/>
      <c r="T4" s="4"/>
      <c r="U4" s="4"/>
      <c r="V4" s="4"/>
      <c r="W4" s="4" t="s">
        <v>47</v>
      </c>
      <c r="X4" s="4"/>
      <c r="Y4" s="4"/>
      <c r="Z4" s="4"/>
      <c r="AA4" s="4"/>
      <c r="AB4" s="4"/>
      <c r="AC4" s="4"/>
      <c r="AD4" s="4" t="s">
        <v>48</v>
      </c>
      <c r="AE4" s="4"/>
      <c r="AF4" s="4"/>
      <c r="AG4" s="4"/>
      <c r="AH4" s="4"/>
      <c r="AI4" s="4"/>
      <c r="AJ4" s="4"/>
      <c r="AK4" s="4" t="s">
        <v>49</v>
      </c>
      <c r="AL4" s="4"/>
      <c r="AM4" s="4"/>
      <c r="AN4" s="4"/>
      <c r="AO4" s="4"/>
      <c r="AP4" s="4"/>
      <c r="AQ4" s="4"/>
      <c r="AR4" s="4" t="s">
        <v>50</v>
      </c>
      <c r="AS4" s="4"/>
      <c r="AT4" s="4"/>
      <c r="AU4" s="4"/>
      <c r="AV4" s="4"/>
      <c r="AW4" s="4"/>
      <c r="AX4" s="4"/>
      <c r="AY4" s="4" t="s">
        <v>51</v>
      </c>
      <c r="AZ4" s="4"/>
      <c r="BA4" s="4"/>
      <c r="BB4" s="4"/>
      <c r="BC4" s="4"/>
      <c r="BD4" s="4"/>
      <c r="BE4" s="4"/>
      <c r="BF4" s="4" t="s">
        <v>52</v>
      </c>
      <c r="BG4" s="4"/>
      <c r="BH4" s="4"/>
      <c r="BI4" s="4"/>
      <c r="BJ4" s="4"/>
      <c r="BK4" s="4"/>
      <c r="BL4" s="4"/>
      <c r="BM4" s="4" t="s">
        <v>53</v>
      </c>
      <c r="BN4" s="4"/>
      <c r="BO4" s="4"/>
      <c r="BP4" s="4"/>
      <c r="BQ4" s="4"/>
      <c r="BR4" s="4"/>
      <c r="BS4" s="7"/>
    </row>
    <row r="5" spans="1:71" ht="12.75">
      <c r="A5" s="3"/>
      <c r="B5" s="8">
        <v>2000</v>
      </c>
      <c r="C5" s="9" t="s">
        <v>33</v>
      </c>
      <c r="D5" s="9" t="s">
        <v>34</v>
      </c>
      <c r="E5" s="8">
        <v>2009</v>
      </c>
      <c r="F5" s="9" t="s">
        <v>33</v>
      </c>
      <c r="G5" s="9" t="s">
        <v>34</v>
      </c>
      <c r="H5" s="10" t="s">
        <v>54</v>
      </c>
      <c r="I5" s="8">
        <v>2000</v>
      </c>
      <c r="J5" s="9" t="s">
        <v>33</v>
      </c>
      <c r="K5" s="9" t="s">
        <v>34</v>
      </c>
      <c r="L5" s="8">
        <v>2009</v>
      </c>
      <c r="M5" s="9" t="s">
        <v>33</v>
      </c>
      <c r="N5" s="9" t="s">
        <v>34</v>
      </c>
      <c r="O5" s="10" t="s">
        <v>54</v>
      </c>
      <c r="P5" s="8">
        <v>2000</v>
      </c>
      <c r="Q5" s="9" t="s">
        <v>33</v>
      </c>
      <c r="R5" s="9" t="s">
        <v>34</v>
      </c>
      <c r="S5" s="8">
        <v>2009</v>
      </c>
      <c r="T5" s="9" t="s">
        <v>33</v>
      </c>
      <c r="U5" s="9" t="s">
        <v>34</v>
      </c>
      <c r="V5" s="10" t="s">
        <v>54</v>
      </c>
      <c r="W5" s="8">
        <v>2000</v>
      </c>
      <c r="X5" s="9" t="s">
        <v>33</v>
      </c>
      <c r="Y5" s="9" t="s">
        <v>34</v>
      </c>
      <c r="Z5" s="8">
        <v>2009</v>
      </c>
      <c r="AA5" s="9" t="s">
        <v>33</v>
      </c>
      <c r="AB5" s="9" t="s">
        <v>34</v>
      </c>
      <c r="AC5" s="10" t="s">
        <v>54</v>
      </c>
      <c r="AD5" s="8">
        <v>2000</v>
      </c>
      <c r="AE5" s="9" t="s">
        <v>33</v>
      </c>
      <c r="AF5" s="9" t="s">
        <v>34</v>
      </c>
      <c r="AG5" s="8">
        <v>2009</v>
      </c>
      <c r="AH5" s="9" t="s">
        <v>33</v>
      </c>
      <c r="AI5" s="9" t="s">
        <v>34</v>
      </c>
      <c r="AJ5" s="10" t="s">
        <v>54</v>
      </c>
      <c r="AK5" s="8">
        <v>2000</v>
      </c>
      <c r="AL5" s="9" t="s">
        <v>33</v>
      </c>
      <c r="AM5" s="9" t="s">
        <v>34</v>
      </c>
      <c r="AN5" s="8">
        <v>2009</v>
      </c>
      <c r="AO5" s="9" t="s">
        <v>33</v>
      </c>
      <c r="AP5" s="9" t="s">
        <v>34</v>
      </c>
      <c r="AQ5" s="10" t="s">
        <v>54</v>
      </c>
      <c r="AR5" s="8">
        <v>2000</v>
      </c>
      <c r="AS5" s="9" t="s">
        <v>33</v>
      </c>
      <c r="AT5" s="9" t="s">
        <v>34</v>
      </c>
      <c r="AU5" s="8">
        <v>2009</v>
      </c>
      <c r="AV5" s="9" t="s">
        <v>33</v>
      </c>
      <c r="AW5" s="9" t="s">
        <v>34</v>
      </c>
      <c r="AX5" s="10" t="s">
        <v>54</v>
      </c>
      <c r="AY5" s="8">
        <v>2000</v>
      </c>
      <c r="AZ5" s="9" t="s">
        <v>33</v>
      </c>
      <c r="BA5" s="9" t="s">
        <v>34</v>
      </c>
      <c r="BB5" s="8">
        <v>2009</v>
      </c>
      <c r="BC5" s="9" t="s">
        <v>33</v>
      </c>
      <c r="BD5" s="9" t="s">
        <v>34</v>
      </c>
      <c r="BE5" s="10" t="s">
        <v>54</v>
      </c>
      <c r="BF5" s="8">
        <v>2000</v>
      </c>
      <c r="BG5" s="9" t="s">
        <v>33</v>
      </c>
      <c r="BH5" s="9" t="s">
        <v>34</v>
      </c>
      <c r="BI5" s="8">
        <v>2009</v>
      </c>
      <c r="BJ5" s="9" t="s">
        <v>33</v>
      </c>
      <c r="BK5" s="9" t="s">
        <v>34</v>
      </c>
      <c r="BL5" s="10" t="s">
        <v>54</v>
      </c>
      <c r="BM5" s="8">
        <v>2000</v>
      </c>
      <c r="BN5" s="9" t="s">
        <v>33</v>
      </c>
      <c r="BO5" s="9" t="s">
        <v>34</v>
      </c>
      <c r="BP5" s="8">
        <v>2009</v>
      </c>
      <c r="BQ5" s="9" t="s">
        <v>33</v>
      </c>
      <c r="BR5" s="9" t="s">
        <v>34</v>
      </c>
      <c r="BS5" s="11" t="s">
        <v>54</v>
      </c>
    </row>
    <row r="6" spans="1:71" ht="12.75">
      <c r="A6" s="12" t="s">
        <v>6</v>
      </c>
      <c r="B6" s="13">
        <v>368760</v>
      </c>
      <c r="C6" s="14">
        <v>100</v>
      </c>
      <c r="D6" s="13"/>
      <c r="E6" s="13">
        <v>396022</v>
      </c>
      <c r="F6" s="14">
        <v>100</v>
      </c>
      <c r="G6" s="13"/>
      <c r="H6" s="14">
        <v>7.3928842607658085</v>
      </c>
      <c r="I6" s="13">
        <v>174481</v>
      </c>
      <c r="J6" s="14">
        <v>100</v>
      </c>
      <c r="K6" s="13"/>
      <c r="L6" s="13">
        <v>218102</v>
      </c>
      <c r="M6" s="14">
        <v>100</v>
      </c>
      <c r="N6" s="13"/>
      <c r="O6" s="14">
        <v>25.00042984622968</v>
      </c>
      <c r="P6" s="13">
        <v>17154</v>
      </c>
      <c r="Q6" s="14">
        <v>100</v>
      </c>
      <c r="R6" s="13"/>
      <c r="S6" s="13">
        <v>5076</v>
      </c>
      <c r="T6" s="14">
        <v>100</v>
      </c>
      <c r="U6" s="13"/>
      <c r="V6" s="14">
        <v>-70.40923399790137</v>
      </c>
      <c r="W6" s="13">
        <v>4702</v>
      </c>
      <c r="X6" s="14">
        <v>100</v>
      </c>
      <c r="Y6" s="13"/>
      <c r="Z6" s="13">
        <v>5066</v>
      </c>
      <c r="AA6" s="14">
        <v>100</v>
      </c>
      <c r="AB6" s="13"/>
      <c r="AC6" s="14">
        <v>7.741386643981274</v>
      </c>
      <c r="AD6" s="13">
        <v>1429180</v>
      </c>
      <c r="AE6" s="14">
        <v>100</v>
      </c>
      <c r="AF6" s="13"/>
      <c r="AG6" s="13">
        <v>1639779</v>
      </c>
      <c r="AH6" s="14">
        <v>100</v>
      </c>
      <c r="AI6" s="13"/>
      <c r="AJ6" s="14">
        <v>14.735652611987305</v>
      </c>
      <c r="AK6" s="13">
        <v>50395399</v>
      </c>
      <c r="AL6" s="14">
        <v>100</v>
      </c>
      <c r="AM6" s="13"/>
      <c r="AN6" s="13">
        <v>41439567</v>
      </c>
      <c r="AO6" s="14">
        <v>100</v>
      </c>
      <c r="AP6" s="13"/>
      <c r="AQ6" s="14">
        <v>-17.7711302573475</v>
      </c>
      <c r="AR6" s="13">
        <v>21918527</v>
      </c>
      <c r="AS6" s="14">
        <v>100</v>
      </c>
      <c r="AT6" s="13"/>
      <c r="AU6" s="13">
        <v>15248187</v>
      </c>
      <c r="AV6" s="14">
        <v>100</v>
      </c>
      <c r="AW6" s="13"/>
      <c r="AX6" s="14">
        <v>-30.432428237536215</v>
      </c>
      <c r="AY6" s="13">
        <v>314513</v>
      </c>
      <c r="AZ6" s="14">
        <v>100</v>
      </c>
      <c r="BA6" s="13"/>
      <c r="BB6" s="13">
        <v>11970</v>
      </c>
      <c r="BC6" s="14">
        <v>100</v>
      </c>
      <c r="BD6" s="13"/>
      <c r="BE6" s="14">
        <v>-96.19411598248722</v>
      </c>
      <c r="BF6" s="15">
        <v>158</v>
      </c>
      <c r="BG6" s="14">
        <v>100</v>
      </c>
      <c r="BH6" s="15"/>
      <c r="BI6" s="15">
        <v>57</v>
      </c>
      <c r="BJ6" s="14">
        <v>100</v>
      </c>
      <c r="BK6" s="15"/>
      <c r="BL6" s="14">
        <v>-63.9240506329114</v>
      </c>
      <c r="BM6" s="13">
        <v>295953</v>
      </c>
      <c r="BN6" s="14">
        <v>100</v>
      </c>
      <c r="BO6" s="13"/>
      <c r="BP6" s="13">
        <v>33059</v>
      </c>
      <c r="BQ6" s="14">
        <v>100</v>
      </c>
      <c r="BR6" s="16"/>
      <c r="BS6" s="14">
        <v>-88.82964524772514</v>
      </c>
    </row>
    <row r="7" spans="1:71" ht="12.75">
      <c r="A7" s="17" t="s">
        <v>25</v>
      </c>
      <c r="B7" s="18">
        <v>110944</v>
      </c>
      <c r="C7" s="19">
        <v>30.085692591387353</v>
      </c>
      <c r="D7" s="20">
        <v>2</v>
      </c>
      <c r="E7" s="18">
        <v>158816</v>
      </c>
      <c r="F7" s="19">
        <v>40.10282257046326</v>
      </c>
      <c r="G7" s="20">
        <v>1</v>
      </c>
      <c r="H7" s="19">
        <v>43.14969714450534</v>
      </c>
      <c r="I7" s="18">
        <v>109575</v>
      </c>
      <c r="J7" s="19">
        <v>62.80053415558141</v>
      </c>
      <c r="K7" s="20">
        <v>1</v>
      </c>
      <c r="L7" s="18">
        <v>156563</v>
      </c>
      <c r="M7" s="19">
        <v>71.78430275742542</v>
      </c>
      <c r="N7" s="20">
        <v>1</v>
      </c>
      <c r="O7" s="19">
        <v>42.88204426192106</v>
      </c>
      <c r="P7" s="21">
        <v>48</v>
      </c>
      <c r="Q7" s="19">
        <v>0.27981811822315494</v>
      </c>
      <c r="R7" s="22">
        <v>8</v>
      </c>
      <c r="S7" s="21" t="s">
        <v>41</v>
      </c>
      <c r="T7" s="19"/>
      <c r="U7" s="21"/>
      <c r="V7" s="19"/>
      <c r="W7" s="18">
        <v>1321</v>
      </c>
      <c r="X7" s="19">
        <v>28.09442790301999</v>
      </c>
      <c r="Y7" s="20">
        <v>2</v>
      </c>
      <c r="Z7" s="18">
        <v>2253</v>
      </c>
      <c r="AA7" s="19">
        <v>44.47295696802211</v>
      </c>
      <c r="AB7" s="20">
        <v>1</v>
      </c>
      <c r="AC7" s="19">
        <v>70.55261165783497</v>
      </c>
      <c r="AD7" s="18">
        <v>72378</v>
      </c>
      <c r="AE7" s="19">
        <v>5.06430260708938</v>
      </c>
      <c r="AF7" s="20">
        <v>6</v>
      </c>
      <c r="AG7" s="18">
        <v>25820</v>
      </c>
      <c r="AH7" s="19">
        <v>1.574602431181275</v>
      </c>
      <c r="AI7" s="20">
        <v>9</v>
      </c>
      <c r="AJ7" s="19">
        <v>-64.32617646246098</v>
      </c>
      <c r="AK7" s="18">
        <v>3165668</v>
      </c>
      <c r="AL7" s="19">
        <v>6.28166075240321</v>
      </c>
      <c r="AM7" s="20">
        <v>4</v>
      </c>
      <c r="AN7" s="18">
        <v>1869646</v>
      </c>
      <c r="AO7" s="19">
        <v>4.5117411579131605</v>
      </c>
      <c r="AP7" s="20">
        <v>8</v>
      </c>
      <c r="AQ7" s="19">
        <v>-40.93992168477554</v>
      </c>
      <c r="AR7" s="18">
        <v>3587266</v>
      </c>
      <c r="AS7" s="19">
        <v>16.36636440030847</v>
      </c>
      <c r="AT7" s="20">
        <v>2</v>
      </c>
      <c r="AU7" s="18">
        <v>628636</v>
      </c>
      <c r="AV7" s="19">
        <v>4.122693406107887</v>
      </c>
      <c r="AW7" s="20">
        <v>6</v>
      </c>
      <c r="AX7" s="19">
        <v>-82.47590226094191</v>
      </c>
      <c r="AY7" s="18">
        <v>308489</v>
      </c>
      <c r="AZ7" s="19">
        <v>98.08465786787828</v>
      </c>
      <c r="BA7" s="20">
        <v>1</v>
      </c>
      <c r="BB7" s="18">
        <v>11900</v>
      </c>
      <c r="BC7" s="19">
        <v>99.41520467836257</v>
      </c>
      <c r="BD7" s="20">
        <v>1</v>
      </c>
      <c r="BE7" s="19">
        <v>-96.14248806278344</v>
      </c>
      <c r="BF7" s="21">
        <v>141</v>
      </c>
      <c r="BG7" s="19">
        <v>89.24050632911393</v>
      </c>
      <c r="BH7" s="22">
        <v>1</v>
      </c>
      <c r="BI7" s="21">
        <v>50</v>
      </c>
      <c r="BJ7" s="19">
        <v>87.71929824561403</v>
      </c>
      <c r="BK7" s="22">
        <v>1</v>
      </c>
      <c r="BL7" s="19">
        <v>-64.53900709219857</v>
      </c>
      <c r="BM7" s="18">
        <v>262317</v>
      </c>
      <c r="BN7" s="19">
        <v>88.63468185826804</v>
      </c>
      <c r="BO7" s="20">
        <v>1</v>
      </c>
      <c r="BP7" s="18">
        <v>23802</v>
      </c>
      <c r="BQ7" s="19">
        <v>71.99854805045524</v>
      </c>
      <c r="BR7" s="23">
        <v>1</v>
      </c>
      <c r="BS7" s="19">
        <v>-90.92624572559156</v>
      </c>
    </row>
    <row r="8" spans="1:71" s="31" customFormat="1" ht="12.75">
      <c r="A8" s="24" t="s">
        <v>26</v>
      </c>
      <c r="B8" s="25">
        <v>42359</v>
      </c>
      <c r="C8" s="26">
        <v>11.486874932205229</v>
      </c>
      <c r="D8" s="27">
        <v>3</v>
      </c>
      <c r="E8" s="25">
        <v>38292</v>
      </c>
      <c r="F8" s="26">
        <v>9.66915979415285</v>
      </c>
      <c r="G8" s="27">
        <v>3</v>
      </c>
      <c r="H8" s="26">
        <v>-9.601265374536695</v>
      </c>
      <c r="I8" s="25">
        <v>39967</v>
      </c>
      <c r="J8" s="26">
        <v>22.906219015250944</v>
      </c>
      <c r="K8" s="27">
        <v>2</v>
      </c>
      <c r="L8" s="25">
        <v>36493</v>
      </c>
      <c r="M8" s="26">
        <v>16.732079485745203</v>
      </c>
      <c r="N8" s="27">
        <v>2</v>
      </c>
      <c r="O8" s="26">
        <v>-8.69217104110892</v>
      </c>
      <c r="P8" s="28">
        <v>241</v>
      </c>
      <c r="Q8" s="26">
        <v>1.404920135245424</v>
      </c>
      <c r="R8" s="27">
        <v>3</v>
      </c>
      <c r="S8" s="28">
        <v>9</v>
      </c>
      <c r="T8" s="26">
        <v>0.1773049645390071</v>
      </c>
      <c r="U8" s="25">
        <v>5</v>
      </c>
      <c r="V8" s="26">
        <v>-96.2655601659751</v>
      </c>
      <c r="W8" s="25">
        <v>2150</v>
      </c>
      <c r="X8" s="26">
        <v>45.72522330923012</v>
      </c>
      <c r="Y8" s="27">
        <v>1</v>
      </c>
      <c r="Z8" s="25">
        <v>1790</v>
      </c>
      <c r="AA8" s="26">
        <v>35.33359652585867</v>
      </c>
      <c r="AB8" s="27">
        <v>2</v>
      </c>
      <c r="AC8" s="26">
        <v>-16.744186046511633</v>
      </c>
      <c r="AD8" s="25">
        <v>13017</v>
      </c>
      <c r="AE8" s="26">
        <v>0.9108019983487035</v>
      </c>
      <c r="AF8" s="27">
        <v>9</v>
      </c>
      <c r="AG8" s="25">
        <v>4386</v>
      </c>
      <c r="AH8" s="26">
        <v>0.2674750682866411</v>
      </c>
      <c r="AI8" s="27">
        <v>13</v>
      </c>
      <c r="AJ8" s="26">
        <v>-66.30560036874856</v>
      </c>
      <c r="AK8" s="25">
        <v>2384795</v>
      </c>
      <c r="AL8" s="26">
        <v>4.732168109235527</v>
      </c>
      <c r="AM8" s="27">
        <v>8</v>
      </c>
      <c r="AN8" s="25">
        <v>1666805</v>
      </c>
      <c r="AO8" s="26">
        <v>4.022254865742203</v>
      </c>
      <c r="AP8" s="27">
        <v>11</v>
      </c>
      <c r="AQ8" s="26">
        <v>-30.106990328309145</v>
      </c>
      <c r="AR8" s="25">
        <v>115684</v>
      </c>
      <c r="AS8" s="26">
        <v>0.5277909414259453</v>
      </c>
      <c r="AT8" s="27">
        <v>13</v>
      </c>
      <c r="AU8" s="25">
        <v>120184</v>
      </c>
      <c r="AV8" s="26">
        <v>0.7881855069064932</v>
      </c>
      <c r="AW8" s="27">
        <v>11</v>
      </c>
      <c r="AX8" s="26">
        <v>3.889906988001801</v>
      </c>
      <c r="AY8" s="25">
        <v>5658</v>
      </c>
      <c r="AZ8" s="26">
        <v>1.7989717436163213</v>
      </c>
      <c r="BA8" s="27">
        <v>2</v>
      </c>
      <c r="BB8" s="28">
        <v>70</v>
      </c>
      <c r="BC8" s="26">
        <v>0.5847953216374269</v>
      </c>
      <c r="BD8" s="29">
        <v>2</v>
      </c>
      <c r="BE8" s="26">
        <v>-98.76281371509367</v>
      </c>
      <c r="BF8" s="28">
        <v>11</v>
      </c>
      <c r="BG8" s="26">
        <v>6.962025316455696</v>
      </c>
      <c r="BH8" s="29">
        <v>2</v>
      </c>
      <c r="BI8" s="28">
        <v>5</v>
      </c>
      <c r="BJ8" s="26">
        <v>8.771929824561402</v>
      </c>
      <c r="BK8" s="29">
        <v>2</v>
      </c>
      <c r="BL8" s="26">
        <v>-54.54545454545454</v>
      </c>
      <c r="BM8" s="25">
        <v>22801</v>
      </c>
      <c r="BN8" s="26">
        <v>7.704263852706342</v>
      </c>
      <c r="BO8" s="27">
        <v>2</v>
      </c>
      <c r="BP8" s="25">
        <v>7846</v>
      </c>
      <c r="BQ8" s="26">
        <v>23.733325266946974</v>
      </c>
      <c r="BR8" s="30">
        <v>2</v>
      </c>
      <c r="BS8" s="26">
        <v>-65.58922854260778</v>
      </c>
    </row>
    <row r="9" spans="1:71" ht="12.75">
      <c r="A9" s="17" t="s">
        <v>27</v>
      </c>
      <c r="B9" s="18">
        <v>23784</v>
      </c>
      <c r="C9" s="19">
        <v>6.449723397331598</v>
      </c>
      <c r="D9" s="20">
        <v>4</v>
      </c>
      <c r="E9" s="18">
        <v>25483</v>
      </c>
      <c r="F9" s="19">
        <v>6.434743524349658</v>
      </c>
      <c r="G9" s="20">
        <v>4</v>
      </c>
      <c r="H9" s="19">
        <v>7.143457786747387</v>
      </c>
      <c r="I9" s="18">
        <v>23234</v>
      </c>
      <c r="J9" s="19">
        <v>13.316063067038819</v>
      </c>
      <c r="K9" s="20">
        <v>3</v>
      </c>
      <c r="L9" s="18">
        <v>24764</v>
      </c>
      <c r="M9" s="19">
        <v>11.354320455566661</v>
      </c>
      <c r="N9" s="20">
        <v>3</v>
      </c>
      <c r="O9" s="19">
        <v>6.585176895928391</v>
      </c>
      <c r="P9" s="21" t="s">
        <v>41</v>
      </c>
      <c r="Q9" s="19"/>
      <c r="R9" s="21"/>
      <c r="S9" s="21">
        <v>0</v>
      </c>
      <c r="T9" s="19">
        <v>0</v>
      </c>
      <c r="U9" s="18">
        <v>9</v>
      </c>
      <c r="V9" s="19"/>
      <c r="W9" s="21">
        <v>550</v>
      </c>
      <c r="X9" s="19">
        <v>11.69715014887282</v>
      </c>
      <c r="Y9" s="22">
        <v>4</v>
      </c>
      <c r="Z9" s="21">
        <v>719</v>
      </c>
      <c r="AA9" s="19">
        <v>14.19265692854323</v>
      </c>
      <c r="AB9" s="22">
        <v>3</v>
      </c>
      <c r="AC9" s="19">
        <v>30.727272727272737</v>
      </c>
      <c r="AD9" s="18">
        <v>1865</v>
      </c>
      <c r="AE9" s="19">
        <v>0.13049440938160342</v>
      </c>
      <c r="AF9" s="20">
        <v>17</v>
      </c>
      <c r="AG9" s="21">
        <v>659</v>
      </c>
      <c r="AH9" s="19">
        <v>0.04018834245346476</v>
      </c>
      <c r="AI9" s="20">
        <v>19</v>
      </c>
      <c r="AJ9" s="19">
        <v>-64.66487935656838</v>
      </c>
      <c r="AK9" s="18">
        <v>2737476</v>
      </c>
      <c r="AL9" s="19">
        <v>5.431995885179915</v>
      </c>
      <c r="AM9" s="20">
        <v>6</v>
      </c>
      <c r="AN9" s="18">
        <v>1374920</v>
      </c>
      <c r="AO9" s="19">
        <v>3.3178918109834497</v>
      </c>
      <c r="AP9" s="20">
        <v>12</v>
      </c>
      <c r="AQ9" s="19">
        <v>-49.77417153611575</v>
      </c>
      <c r="AR9" s="18">
        <v>132119</v>
      </c>
      <c r="AS9" s="19">
        <v>0.6027731699306254</v>
      </c>
      <c r="AT9" s="20">
        <v>10</v>
      </c>
      <c r="AU9" s="18">
        <v>34806</v>
      </c>
      <c r="AV9" s="19">
        <v>0.22826320270075387</v>
      </c>
      <c r="AW9" s="20">
        <v>17</v>
      </c>
      <c r="AX9" s="19">
        <v>-73.6555680863464</v>
      </c>
      <c r="AY9" s="21">
        <v>366</v>
      </c>
      <c r="AZ9" s="19">
        <v>0.1163703885054036</v>
      </c>
      <c r="BA9" s="22">
        <v>3</v>
      </c>
      <c r="BB9" s="21" t="s">
        <v>41</v>
      </c>
      <c r="BC9" s="19"/>
      <c r="BD9" s="21"/>
      <c r="BE9" s="19"/>
      <c r="BF9" s="21">
        <v>5</v>
      </c>
      <c r="BG9" s="19">
        <v>3.1645569620253164</v>
      </c>
      <c r="BH9" s="22">
        <v>3</v>
      </c>
      <c r="BI9" s="21">
        <v>2</v>
      </c>
      <c r="BJ9" s="19">
        <v>3.508771929824561</v>
      </c>
      <c r="BK9" s="22">
        <v>3</v>
      </c>
      <c r="BL9" s="19">
        <v>-60</v>
      </c>
      <c r="BM9" s="18">
        <v>10014</v>
      </c>
      <c r="BN9" s="19">
        <v>3.3836453761239116</v>
      </c>
      <c r="BO9" s="20">
        <v>3</v>
      </c>
      <c r="BP9" s="18">
        <v>1355</v>
      </c>
      <c r="BQ9" s="19">
        <v>4.098732569043226</v>
      </c>
      <c r="BR9" s="23">
        <v>3</v>
      </c>
      <c r="BS9" s="19">
        <v>-86.46894347912921</v>
      </c>
    </row>
    <row r="10" spans="1:71" ht="12.75">
      <c r="A10" s="17" t="s">
        <v>21</v>
      </c>
      <c r="B10" s="18">
        <v>1244</v>
      </c>
      <c r="C10" s="19">
        <v>0.3373467838160321</v>
      </c>
      <c r="D10" s="20">
        <v>13</v>
      </c>
      <c r="E10" s="21">
        <v>431</v>
      </c>
      <c r="F10" s="19">
        <v>0.1088323375974062</v>
      </c>
      <c r="G10" s="20">
        <v>15</v>
      </c>
      <c r="H10" s="19">
        <v>-65.35369774919614</v>
      </c>
      <c r="I10" s="21" t="s">
        <v>41</v>
      </c>
      <c r="J10" s="19"/>
      <c r="K10" s="21"/>
      <c r="L10" s="21" t="s">
        <v>41</v>
      </c>
      <c r="M10" s="19"/>
      <c r="N10" s="21"/>
      <c r="O10" s="19"/>
      <c r="P10" s="21">
        <v>5</v>
      </c>
      <c r="Q10" s="19">
        <v>0.02914772064824531</v>
      </c>
      <c r="R10" s="22">
        <v>10</v>
      </c>
      <c r="S10" s="21" t="s">
        <v>41</v>
      </c>
      <c r="T10" s="19"/>
      <c r="U10" s="21"/>
      <c r="V10" s="19"/>
      <c r="W10" s="21">
        <v>681</v>
      </c>
      <c r="X10" s="19">
        <v>14.483198638877074</v>
      </c>
      <c r="Y10" s="22">
        <v>3</v>
      </c>
      <c r="Z10" s="21">
        <v>304</v>
      </c>
      <c r="AA10" s="19">
        <v>6.000789577575997</v>
      </c>
      <c r="AB10" s="22">
        <v>4</v>
      </c>
      <c r="AC10" s="19">
        <v>-55.359765051395</v>
      </c>
      <c r="AD10" s="18">
        <v>413319</v>
      </c>
      <c r="AE10" s="19">
        <v>28.920010075707747</v>
      </c>
      <c r="AF10" s="20">
        <v>2</v>
      </c>
      <c r="AG10" s="18">
        <v>282199</v>
      </c>
      <c r="AH10" s="19">
        <v>17.209575192754635</v>
      </c>
      <c r="AI10" s="20">
        <v>3</v>
      </c>
      <c r="AJ10" s="19">
        <v>-31.723680740541806</v>
      </c>
      <c r="AK10" s="18">
        <v>2902699</v>
      </c>
      <c r="AL10" s="19">
        <v>5.7598492275058675</v>
      </c>
      <c r="AM10" s="20">
        <v>5</v>
      </c>
      <c r="AN10" s="18">
        <v>2369264</v>
      </c>
      <c r="AO10" s="19">
        <v>5.717395647497957</v>
      </c>
      <c r="AP10" s="20">
        <v>6</v>
      </c>
      <c r="AQ10" s="19">
        <v>-18.377206868504103</v>
      </c>
      <c r="AR10" s="18">
        <v>127329</v>
      </c>
      <c r="AS10" s="19">
        <v>0.5809195116076915</v>
      </c>
      <c r="AT10" s="20">
        <v>11</v>
      </c>
      <c r="AU10" s="18">
        <v>39342</v>
      </c>
      <c r="AV10" s="19">
        <v>0.2580110015702195</v>
      </c>
      <c r="AW10" s="20">
        <v>15</v>
      </c>
      <c r="AX10" s="19">
        <v>-69.10208986169685</v>
      </c>
      <c r="AY10" s="21" t="s">
        <v>41</v>
      </c>
      <c r="AZ10" s="19"/>
      <c r="BA10" s="21"/>
      <c r="BB10" s="21" t="s">
        <v>41</v>
      </c>
      <c r="BC10" s="19"/>
      <c r="BD10" s="21"/>
      <c r="BE10" s="19"/>
      <c r="BF10" s="21">
        <v>1</v>
      </c>
      <c r="BG10" s="19">
        <v>0.6329113924050633</v>
      </c>
      <c r="BH10" s="22">
        <v>4</v>
      </c>
      <c r="BI10" s="21">
        <v>0</v>
      </c>
      <c r="BJ10" s="19">
        <v>0</v>
      </c>
      <c r="BK10" s="21"/>
      <c r="BL10" s="19">
        <v>-100</v>
      </c>
      <c r="BM10" s="21">
        <v>821</v>
      </c>
      <c r="BN10" s="19">
        <v>0.2774089129017107</v>
      </c>
      <c r="BO10" s="22">
        <v>4</v>
      </c>
      <c r="BP10" s="21">
        <v>57</v>
      </c>
      <c r="BQ10" s="19">
        <v>0.17241900843945673</v>
      </c>
      <c r="BR10" s="23">
        <v>4</v>
      </c>
      <c r="BS10" s="19">
        <v>-93.05724725943972</v>
      </c>
    </row>
    <row r="11" spans="1:71" ht="12.75">
      <c r="A11" s="17" t="s">
        <v>9</v>
      </c>
      <c r="B11" s="18">
        <v>138415</v>
      </c>
      <c r="C11" s="19">
        <v>37.535253281266954</v>
      </c>
      <c r="D11" s="20">
        <v>1</v>
      </c>
      <c r="E11" s="18">
        <v>113338</v>
      </c>
      <c r="F11" s="19">
        <v>28.61911711975597</v>
      </c>
      <c r="G11" s="20">
        <v>2</v>
      </c>
      <c r="H11" s="19">
        <v>-18.117256077737242</v>
      </c>
      <c r="I11" s="21" t="s">
        <v>41</v>
      </c>
      <c r="J11" s="19"/>
      <c r="K11" s="21"/>
      <c r="L11" s="21" t="s">
        <v>41</v>
      </c>
      <c r="M11" s="19"/>
      <c r="N11" s="21"/>
      <c r="O11" s="19"/>
      <c r="P11" s="18">
        <v>15998</v>
      </c>
      <c r="Q11" s="19">
        <v>93.26104698612568</v>
      </c>
      <c r="R11" s="20">
        <v>1</v>
      </c>
      <c r="S11" s="18">
        <v>4897</v>
      </c>
      <c r="T11" s="19">
        <v>96.47360126083531</v>
      </c>
      <c r="U11" s="18">
        <v>1</v>
      </c>
      <c r="V11" s="19">
        <v>-69.38992374046755</v>
      </c>
      <c r="W11" s="21" t="s">
        <v>41</v>
      </c>
      <c r="X11" s="19"/>
      <c r="Y11" s="21"/>
      <c r="Z11" s="21" t="s">
        <v>41</v>
      </c>
      <c r="AA11" s="19"/>
      <c r="AB11" s="21"/>
      <c r="AC11" s="19"/>
      <c r="AD11" s="18">
        <v>470604</v>
      </c>
      <c r="AE11" s="19">
        <v>32.928252564407565</v>
      </c>
      <c r="AF11" s="20">
        <v>1</v>
      </c>
      <c r="AG11" s="18">
        <v>99065</v>
      </c>
      <c r="AH11" s="19">
        <v>6.041362890974942</v>
      </c>
      <c r="AI11" s="20">
        <v>6</v>
      </c>
      <c r="AJ11" s="19">
        <v>-78.94939269534471</v>
      </c>
      <c r="AK11" s="18">
        <v>4648333</v>
      </c>
      <c r="AL11" s="19">
        <v>9.223724967432046</v>
      </c>
      <c r="AM11" s="20">
        <v>2</v>
      </c>
      <c r="AN11" s="18">
        <v>3551983</v>
      </c>
      <c r="AO11" s="19">
        <v>8.57147711027</v>
      </c>
      <c r="AP11" s="20">
        <v>3</v>
      </c>
      <c r="AQ11" s="19">
        <v>-23.585874764135873</v>
      </c>
      <c r="AR11" s="18">
        <v>10781501</v>
      </c>
      <c r="AS11" s="19">
        <v>49.188985190473794</v>
      </c>
      <c r="AT11" s="20">
        <v>1</v>
      </c>
      <c r="AU11" s="18">
        <v>5975969</v>
      </c>
      <c r="AV11" s="19">
        <v>39.19134123945358</v>
      </c>
      <c r="AW11" s="20">
        <v>1</v>
      </c>
      <c r="AX11" s="19">
        <v>-44.57201274664817</v>
      </c>
      <c r="AY11" s="21" t="s">
        <v>41</v>
      </c>
      <c r="AZ11" s="19"/>
      <c r="BA11" s="21"/>
      <c r="BB11" s="21" t="s">
        <v>41</v>
      </c>
      <c r="BC11" s="19"/>
      <c r="BD11" s="21"/>
      <c r="BE11" s="19"/>
      <c r="BF11" s="21" t="s">
        <v>41</v>
      </c>
      <c r="BG11" s="19"/>
      <c r="BH11" s="21"/>
      <c r="BI11" s="21" t="s">
        <v>41</v>
      </c>
      <c r="BJ11" s="19"/>
      <c r="BK11" s="21"/>
      <c r="BL11" s="19"/>
      <c r="BM11" s="21" t="s">
        <v>41</v>
      </c>
      <c r="BN11" s="19"/>
      <c r="BO11" s="21"/>
      <c r="BP11" s="21" t="s">
        <v>41</v>
      </c>
      <c r="BQ11" s="19"/>
      <c r="BR11" s="32"/>
      <c r="BS11" s="19"/>
    </row>
    <row r="12" spans="1:71" ht="12.75">
      <c r="A12" s="17" t="s">
        <v>29</v>
      </c>
      <c r="B12" s="21">
        <v>599</v>
      </c>
      <c r="C12" s="19">
        <v>0.16243627291463283</v>
      </c>
      <c r="D12" s="20">
        <v>15</v>
      </c>
      <c r="E12" s="18">
        <v>1579</v>
      </c>
      <c r="F12" s="19">
        <v>0.39871522289165756</v>
      </c>
      <c r="G12" s="20">
        <v>11</v>
      </c>
      <c r="H12" s="19">
        <v>163.6060100166945</v>
      </c>
      <c r="I12" s="21" t="s">
        <v>41</v>
      </c>
      <c r="J12" s="19"/>
      <c r="K12" s="21"/>
      <c r="L12" s="21" t="s">
        <v>41</v>
      </c>
      <c r="M12" s="19"/>
      <c r="N12" s="21"/>
      <c r="O12" s="19"/>
      <c r="P12" s="21">
        <v>353</v>
      </c>
      <c r="Q12" s="19">
        <v>2.057829077766119</v>
      </c>
      <c r="R12" s="22">
        <v>2</v>
      </c>
      <c r="S12" s="21">
        <v>52</v>
      </c>
      <c r="T12" s="19">
        <v>1.024428684003152</v>
      </c>
      <c r="U12" s="18">
        <v>3</v>
      </c>
      <c r="V12" s="19">
        <v>-85.26912181303116</v>
      </c>
      <c r="W12" s="21" t="s">
        <v>41</v>
      </c>
      <c r="X12" s="19"/>
      <c r="Y12" s="21"/>
      <c r="Z12" s="21" t="s">
        <v>41</v>
      </c>
      <c r="AA12" s="19"/>
      <c r="AB12" s="21"/>
      <c r="AC12" s="19"/>
      <c r="AD12" s="18">
        <v>4594</v>
      </c>
      <c r="AE12" s="19">
        <v>0.32144306525420174</v>
      </c>
      <c r="AF12" s="20">
        <v>12</v>
      </c>
      <c r="AG12" s="18">
        <v>76812</v>
      </c>
      <c r="AH12" s="19">
        <v>4.684289773195046</v>
      </c>
      <c r="AI12" s="20">
        <v>7</v>
      </c>
      <c r="AJ12" s="19">
        <v>1572.006965607314</v>
      </c>
      <c r="AK12" s="18">
        <v>2017850</v>
      </c>
      <c r="AL12" s="19">
        <v>4.004036162110752</v>
      </c>
      <c r="AM12" s="20">
        <v>9</v>
      </c>
      <c r="AN12" s="18">
        <v>1953294</v>
      </c>
      <c r="AO12" s="19">
        <v>4.713596548921469</v>
      </c>
      <c r="AP12" s="20">
        <v>7</v>
      </c>
      <c r="AQ12" s="19">
        <v>-3.199246722997251</v>
      </c>
      <c r="AR12" s="18">
        <v>2600936</v>
      </c>
      <c r="AS12" s="19">
        <v>11.866381349440132</v>
      </c>
      <c r="AT12" s="20">
        <v>3</v>
      </c>
      <c r="AU12" s="18">
        <v>3920627</v>
      </c>
      <c r="AV12" s="19">
        <v>25.71208629589865</v>
      </c>
      <c r="AW12" s="20">
        <v>2</v>
      </c>
      <c r="AX12" s="19">
        <v>50.73908008501555</v>
      </c>
      <c r="AY12" s="21" t="s">
        <v>41</v>
      </c>
      <c r="AZ12" s="19"/>
      <c r="BA12" s="21"/>
      <c r="BB12" s="21" t="s">
        <v>41</v>
      </c>
      <c r="BC12" s="19"/>
      <c r="BD12" s="21"/>
      <c r="BE12" s="19"/>
      <c r="BF12" s="21" t="s">
        <v>41</v>
      </c>
      <c r="BG12" s="19"/>
      <c r="BH12" s="21"/>
      <c r="BI12" s="21" t="s">
        <v>41</v>
      </c>
      <c r="BJ12" s="19"/>
      <c r="BK12" s="21"/>
      <c r="BL12" s="19"/>
      <c r="BM12" s="21" t="s">
        <v>41</v>
      </c>
      <c r="BN12" s="19"/>
      <c r="BO12" s="21"/>
      <c r="BP12" s="21" t="s">
        <v>41</v>
      </c>
      <c r="BQ12" s="19"/>
      <c r="BR12" s="32"/>
      <c r="BS12" s="19"/>
    </row>
    <row r="13" spans="1:71" ht="12.75">
      <c r="A13" s="17" t="s">
        <v>7</v>
      </c>
      <c r="B13" s="18">
        <v>6559</v>
      </c>
      <c r="C13" s="19">
        <v>1.778663629460896</v>
      </c>
      <c r="D13" s="20">
        <v>8</v>
      </c>
      <c r="E13" s="18">
        <v>2524</v>
      </c>
      <c r="F13" s="19">
        <v>0.6373383296887547</v>
      </c>
      <c r="G13" s="20">
        <v>9</v>
      </c>
      <c r="H13" s="19">
        <v>-61.51852416526909</v>
      </c>
      <c r="I13" s="21" t="s">
        <v>41</v>
      </c>
      <c r="J13" s="19"/>
      <c r="K13" s="21"/>
      <c r="L13" s="21" t="s">
        <v>41</v>
      </c>
      <c r="M13" s="19"/>
      <c r="N13" s="21"/>
      <c r="O13" s="19"/>
      <c r="P13" s="21">
        <v>51</v>
      </c>
      <c r="Q13" s="19">
        <v>0.2973067506121021</v>
      </c>
      <c r="R13" s="20">
        <v>7</v>
      </c>
      <c r="S13" s="21">
        <v>71</v>
      </c>
      <c r="T13" s="19">
        <v>1.3987391646966114</v>
      </c>
      <c r="U13" s="21">
        <v>2</v>
      </c>
      <c r="V13" s="19">
        <v>39.2156862745098</v>
      </c>
      <c r="W13" s="21" t="s">
        <v>41</v>
      </c>
      <c r="X13" s="19"/>
      <c r="Y13" s="21"/>
      <c r="Z13" s="21" t="s">
        <v>41</v>
      </c>
      <c r="AA13" s="19"/>
      <c r="AB13" s="21"/>
      <c r="AC13" s="19"/>
      <c r="AD13" s="21">
        <v>233</v>
      </c>
      <c r="AE13" s="19">
        <v>0.01630305489861319</v>
      </c>
      <c r="AF13" s="20">
        <v>25</v>
      </c>
      <c r="AG13" s="21" t="s">
        <v>41</v>
      </c>
      <c r="AH13" s="19"/>
      <c r="AI13" s="21"/>
      <c r="AJ13" s="19"/>
      <c r="AK13" s="18">
        <v>495871</v>
      </c>
      <c r="AL13" s="19">
        <v>0.9839608572203189</v>
      </c>
      <c r="AM13" s="20">
        <v>19</v>
      </c>
      <c r="AN13" s="18">
        <v>57926</v>
      </c>
      <c r="AO13" s="19">
        <v>0.139784279116623</v>
      </c>
      <c r="AP13" s="20">
        <v>23</v>
      </c>
      <c r="AQ13" s="19">
        <v>-88.31833279219798</v>
      </c>
      <c r="AR13" s="18">
        <v>647515</v>
      </c>
      <c r="AS13" s="19">
        <v>2.9541903066752617</v>
      </c>
      <c r="AT13" s="20">
        <v>6</v>
      </c>
      <c r="AU13" s="18">
        <v>1358072</v>
      </c>
      <c r="AV13" s="19">
        <v>8.90644900931501</v>
      </c>
      <c r="AW13" s="20">
        <v>3</v>
      </c>
      <c r="AX13" s="19">
        <v>109.73599067203077</v>
      </c>
      <c r="AY13" s="21" t="s">
        <v>41</v>
      </c>
      <c r="AZ13" s="19"/>
      <c r="BA13" s="21"/>
      <c r="BB13" s="21" t="s">
        <v>41</v>
      </c>
      <c r="BC13" s="19"/>
      <c r="BD13" s="21"/>
      <c r="BE13" s="19"/>
      <c r="BF13" s="21" t="s">
        <v>41</v>
      </c>
      <c r="BG13" s="19"/>
      <c r="BH13" s="21"/>
      <c r="BI13" s="21" t="s">
        <v>41</v>
      </c>
      <c r="BJ13" s="19"/>
      <c r="BK13" s="21"/>
      <c r="BL13" s="19"/>
      <c r="BM13" s="21" t="s">
        <v>41</v>
      </c>
      <c r="BN13" s="19"/>
      <c r="BO13" s="21"/>
      <c r="BP13" s="21" t="s">
        <v>41</v>
      </c>
      <c r="BQ13" s="19"/>
      <c r="BR13" s="32"/>
      <c r="BS13" s="19"/>
    </row>
    <row r="14" spans="1:71" ht="12.75">
      <c r="A14" s="17" t="s">
        <v>20</v>
      </c>
      <c r="B14" s="18">
        <v>11456</v>
      </c>
      <c r="C14" s="19">
        <v>3.1066276168781863</v>
      </c>
      <c r="D14" s="20">
        <v>5</v>
      </c>
      <c r="E14" s="18">
        <v>11072</v>
      </c>
      <c r="F14" s="19">
        <v>2.795804273499957</v>
      </c>
      <c r="G14" s="20">
        <v>7</v>
      </c>
      <c r="H14" s="19">
        <v>-3.3519553072625663</v>
      </c>
      <c r="I14" s="21" t="s">
        <v>41</v>
      </c>
      <c r="J14" s="19"/>
      <c r="K14" s="21"/>
      <c r="L14" s="21" t="s">
        <v>41</v>
      </c>
      <c r="M14" s="19"/>
      <c r="N14" s="21"/>
      <c r="O14" s="19"/>
      <c r="P14" s="21">
        <v>23</v>
      </c>
      <c r="Q14" s="19">
        <v>0.1340795149819284</v>
      </c>
      <c r="R14" s="20">
        <v>9</v>
      </c>
      <c r="S14" s="21">
        <v>2</v>
      </c>
      <c r="T14" s="19">
        <v>0.039401103230890466</v>
      </c>
      <c r="U14" s="18">
        <v>7</v>
      </c>
      <c r="V14" s="19">
        <v>-91.30434782608697</v>
      </c>
      <c r="W14" s="21" t="s">
        <v>41</v>
      </c>
      <c r="X14" s="19"/>
      <c r="Y14" s="21"/>
      <c r="Z14" s="21" t="s">
        <v>41</v>
      </c>
      <c r="AA14" s="19"/>
      <c r="AB14" s="21"/>
      <c r="AC14" s="19"/>
      <c r="AD14" s="18">
        <v>20270</v>
      </c>
      <c r="AE14" s="19">
        <v>1.4182958059866495</v>
      </c>
      <c r="AF14" s="20">
        <v>7</v>
      </c>
      <c r="AG14" s="18">
        <v>143531</v>
      </c>
      <c r="AH14" s="19">
        <v>8.753069773426784</v>
      </c>
      <c r="AI14" s="20">
        <v>4</v>
      </c>
      <c r="AJ14" s="19">
        <v>608.0957079427725</v>
      </c>
      <c r="AK14" s="18">
        <v>13301319</v>
      </c>
      <c r="AL14" s="19">
        <v>26.393915444542866</v>
      </c>
      <c r="AM14" s="20">
        <v>1</v>
      </c>
      <c r="AN14" s="18">
        <v>10118831</v>
      </c>
      <c r="AO14" s="19">
        <v>24.418283617683553</v>
      </c>
      <c r="AP14" s="20">
        <v>1</v>
      </c>
      <c r="AQ14" s="19">
        <v>-23.926108380680144</v>
      </c>
      <c r="AR14" s="18">
        <v>1731600</v>
      </c>
      <c r="AS14" s="19">
        <v>7.900165918996291</v>
      </c>
      <c r="AT14" s="20">
        <v>4</v>
      </c>
      <c r="AU14" s="18">
        <v>1084227</v>
      </c>
      <c r="AV14" s="19">
        <v>7.1105305830785</v>
      </c>
      <c r="AW14" s="20">
        <v>4</v>
      </c>
      <c r="AX14" s="19">
        <v>-37.385828135828135</v>
      </c>
      <c r="AY14" s="21" t="s">
        <v>41</v>
      </c>
      <c r="AZ14" s="19"/>
      <c r="BA14" s="21"/>
      <c r="BB14" s="21" t="s">
        <v>41</v>
      </c>
      <c r="BC14" s="19"/>
      <c r="BD14" s="21"/>
      <c r="BE14" s="19"/>
      <c r="BF14" s="21" t="s">
        <v>41</v>
      </c>
      <c r="BG14" s="19"/>
      <c r="BH14" s="21"/>
      <c r="BI14" s="21" t="s">
        <v>41</v>
      </c>
      <c r="BJ14" s="19"/>
      <c r="BK14" s="21"/>
      <c r="BL14" s="19"/>
      <c r="BM14" s="21" t="s">
        <v>41</v>
      </c>
      <c r="BN14" s="19"/>
      <c r="BO14" s="21"/>
      <c r="BP14" s="21" t="s">
        <v>41</v>
      </c>
      <c r="BQ14" s="19"/>
      <c r="BR14" s="32"/>
      <c r="BS14" s="19"/>
    </row>
    <row r="15" spans="1:71" ht="12.75">
      <c r="A15" s="17" t="s">
        <v>8</v>
      </c>
      <c r="B15" s="18">
        <v>8756</v>
      </c>
      <c r="C15" s="19">
        <v>2.374444082872329</v>
      </c>
      <c r="D15" s="20">
        <v>6</v>
      </c>
      <c r="E15" s="18">
        <v>17590</v>
      </c>
      <c r="F15" s="19">
        <v>4.441672432339618</v>
      </c>
      <c r="G15" s="20">
        <v>5</v>
      </c>
      <c r="H15" s="19">
        <v>100.89081772498858</v>
      </c>
      <c r="I15" s="21" t="s">
        <v>41</v>
      </c>
      <c r="J15" s="19"/>
      <c r="K15" s="21"/>
      <c r="L15" s="21" t="s">
        <v>41</v>
      </c>
      <c r="M15" s="19"/>
      <c r="N15" s="21"/>
      <c r="O15" s="19"/>
      <c r="P15" s="21" t="s">
        <v>41</v>
      </c>
      <c r="Q15" s="19"/>
      <c r="R15" s="21"/>
      <c r="S15" s="21" t="s">
        <v>41</v>
      </c>
      <c r="T15" s="19"/>
      <c r="U15" s="21"/>
      <c r="V15" s="19"/>
      <c r="W15" s="21" t="s">
        <v>41</v>
      </c>
      <c r="X15" s="19"/>
      <c r="Y15" s="21"/>
      <c r="Z15" s="21" t="s">
        <v>41</v>
      </c>
      <c r="AA15" s="19"/>
      <c r="AB15" s="21"/>
      <c r="AC15" s="19"/>
      <c r="AD15" s="18">
        <v>4241</v>
      </c>
      <c r="AE15" s="19">
        <v>0.29674358723183925</v>
      </c>
      <c r="AF15" s="20">
        <v>13</v>
      </c>
      <c r="AG15" s="18">
        <v>2978</v>
      </c>
      <c r="AH15" s="19">
        <v>0.1816098388868256</v>
      </c>
      <c r="AI15" s="20">
        <v>14</v>
      </c>
      <c r="AJ15" s="19">
        <v>-29.78071209620372</v>
      </c>
      <c r="AK15" s="18">
        <v>2005862</v>
      </c>
      <c r="AL15" s="19">
        <v>3.9802482762364875</v>
      </c>
      <c r="AM15" s="20">
        <v>10</v>
      </c>
      <c r="AN15" s="18">
        <v>2539348</v>
      </c>
      <c r="AO15" s="19">
        <v>6.127834299040818</v>
      </c>
      <c r="AP15" s="20">
        <v>5</v>
      </c>
      <c r="AQ15" s="19">
        <v>26.596346109552904</v>
      </c>
      <c r="AR15" s="18">
        <v>803528</v>
      </c>
      <c r="AS15" s="19">
        <v>3.665976276599244</v>
      </c>
      <c r="AT15" s="20">
        <v>5</v>
      </c>
      <c r="AU15" s="18">
        <v>1055928</v>
      </c>
      <c r="AV15" s="19">
        <v>6.92494130613692</v>
      </c>
      <c r="AW15" s="20">
        <v>5</v>
      </c>
      <c r="AX15" s="19">
        <v>31.41147539351461</v>
      </c>
      <c r="AY15" s="21" t="s">
        <v>41</v>
      </c>
      <c r="AZ15" s="19"/>
      <c r="BA15" s="21"/>
      <c r="BB15" s="21" t="s">
        <v>41</v>
      </c>
      <c r="BC15" s="19"/>
      <c r="BD15" s="21"/>
      <c r="BE15" s="19"/>
      <c r="BF15" s="21" t="s">
        <v>41</v>
      </c>
      <c r="BG15" s="19"/>
      <c r="BH15" s="21"/>
      <c r="BI15" s="21" t="s">
        <v>41</v>
      </c>
      <c r="BJ15" s="19"/>
      <c r="BK15" s="21"/>
      <c r="BL15" s="19"/>
      <c r="BM15" s="21" t="s">
        <v>41</v>
      </c>
      <c r="BN15" s="19"/>
      <c r="BO15" s="21"/>
      <c r="BP15" s="21" t="s">
        <v>41</v>
      </c>
      <c r="BQ15" s="19"/>
      <c r="BR15" s="32"/>
      <c r="BS15" s="19"/>
    </row>
    <row r="16" spans="1:71" ht="12.75">
      <c r="A16" s="17" t="s">
        <v>10</v>
      </c>
      <c r="B16" s="18">
        <v>3697</v>
      </c>
      <c r="C16" s="19">
        <v>1.002549083414687</v>
      </c>
      <c r="D16" s="20">
        <v>10</v>
      </c>
      <c r="E16" s="18">
        <v>1767</v>
      </c>
      <c r="F16" s="19">
        <v>0.446187333026953</v>
      </c>
      <c r="G16" s="20">
        <v>10</v>
      </c>
      <c r="H16" s="19">
        <v>-52.20449012713011</v>
      </c>
      <c r="I16" s="21" t="s">
        <v>41</v>
      </c>
      <c r="J16" s="19"/>
      <c r="K16" s="21"/>
      <c r="L16" s="21" t="s">
        <v>41</v>
      </c>
      <c r="M16" s="19"/>
      <c r="N16" s="21"/>
      <c r="O16" s="19"/>
      <c r="P16" s="21">
        <v>233</v>
      </c>
      <c r="Q16" s="19">
        <v>1.3582837822082312</v>
      </c>
      <c r="R16" s="22">
        <v>4</v>
      </c>
      <c r="S16" s="21">
        <v>39</v>
      </c>
      <c r="T16" s="19">
        <v>0.7683215130023641</v>
      </c>
      <c r="U16" s="21">
        <v>4</v>
      </c>
      <c r="V16" s="19">
        <v>-83.2618025751073</v>
      </c>
      <c r="W16" s="21" t="s">
        <v>41</v>
      </c>
      <c r="X16" s="19"/>
      <c r="Y16" s="21"/>
      <c r="Z16" s="21" t="s">
        <v>41</v>
      </c>
      <c r="AA16" s="19"/>
      <c r="AB16" s="21"/>
      <c r="AC16" s="19"/>
      <c r="AD16" s="21">
        <v>399</v>
      </c>
      <c r="AE16" s="19">
        <v>0.027918106886466364</v>
      </c>
      <c r="AF16" s="20">
        <v>24</v>
      </c>
      <c r="AG16" s="21">
        <v>515</v>
      </c>
      <c r="AH16" s="19">
        <v>0.03140667126484727</v>
      </c>
      <c r="AI16" s="20">
        <v>21</v>
      </c>
      <c r="AJ16" s="19">
        <v>29.07268170426065</v>
      </c>
      <c r="AK16" s="18">
        <v>66390</v>
      </c>
      <c r="AL16" s="19">
        <v>0.13173821681618197</v>
      </c>
      <c r="AM16" s="20">
        <v>25</v>
      </c>
      <c r="AN16" s="18">
        <v>174222</v>
      </c>
      <c r="AO16" s="19">
        <v>0.42042427711660213</v>
      </c>
      <c r="AP16" s="20">
        <v>19</v>
      </c>
      <c r="AQ16" s="19">
        <v>162.4220515137822</v>
      </c>
      <c r="AR16" s="18">
        <v>84410</v>
      </c>
      <c r="AS16" s="19">
        <v>0.385107995623976</v>
      </c>
      <c r="AT16" s="20">
        <v>15</v>
      </c>
      <c r="AU16" s="18">
        <v>266925</v>
      </c>
      <c r="AV16" s="19">
        <v>1.7505359817531092</v>
      </c>
      <c r="AW16" s="20">
        <v>7</v>
      </c>
      <c r="AX16" s="19">
        <v>216.22438099751213</v>
      </c>
      <c r="AY16" s="21" t="s">
        <v>41</v>
      </c>
      <c r="AZ16" s="19"/>
      <c r="BA16" s="21"/>
      <c r="BB16" s="21" t="s">
        <v>41</v>
      </c>
      <c r="BC16" s="19"/>
      <c r="BD16" s="21"/>
      <c r="BE16" s="19"/>
      <c r="BF16" s="21" t="s">
        <v>41</v>
      </c>
      <c r="BG16" s="19"/>
      <c r="BH16" s="21"/>
      <c r="BI16" s="21" t="s">
        <v>41</v>
      </c>
      <c r="BJ16" s="19"/>
      <c r="BK16" s="21"/>
      <c r="BL16" s="19"/>
      <c r="BM16" s="21" t="s">
        <v>41</v>
      </c>
      <c r="BN16" s="19"/>
      <c r="BO16" s="21"/>
      <c r="BP16" s="21" t="s">
        <v>41</v>
      </c>
      <c r="BQ16" s="19"/>
      <c r="BR16" s="32"/>
      <c r="BS16" s="19"/>
    </row>
    <row r="17" spans="1:71" ht="12.75">
      <c r="A17" s="17" t="s">
        <v>12</v>
      </c>
      <c r="B17" s="18">
        <v>5936</v>
      </c>
      <c r="C17" s="19">
        <v>1.609719058466211</v>
      </c>
      <c r="D17" s="20">
        <v>9</v>
      </c>
      <c r="E17" s="18">
        <v>9494</v>
      </c>
      <c r="F17" s="19">
        <v>2.397341561832423</v>
      </c>
      <c r="G17" s="20">
        <v>8</v>
      </c>
      <c r="H17" s="19">
        <v>59.93935309973046</v>
      </c>
      <c r="I17" s="21" t="s">
        <v>41</v>
      </c>
      <c r="J17" s="19"/>
      <c r="K17" s="21"/>
      <c r="L17" s="21" t="s">
        <v>41</v>
      </c>
      <c r="M17" s="19"/>
      <c r="N17" s="21"/>
      <c r="O17" s="19"/>
      <c r="P17" s="21" t="s">
        <v>41</v>
      </c>
      <c r="Q17" s="19"/>
      <c r="R17" s="21"/>
      <c r="S17" s="21" t="s">
        <v>41</v>
      </c>
      <c r="T17" s="19"/>
      <c r="U17" s="21"/>
      <c r="V17" s="19"/>
      <c r="W17" s="21" t="s">
        <v>41</v>
      </c>
      <c r="X17" s="19"/>
      <c r="Y17" s="21"/>
      <c r="Z17" s="21" t="s">
        <v>41</v>
      </c>
      <c r="AA17" s="19"/>
      <c r="AB17" s="21"/>
      <c r="AC17" s="19"/>
      <c r="AD17" s="18">
        <v>148721</v>
      </c>
      <c r="AE17" s="19">
        <v>10.406037028225976</v>
      </c>
      <c r="AF17" s="20">
        <v>3</v>
      </c>
      <c r="AG17" s="18">
        <v>474536</v>
      </c>
      <c r="AH17" s="19">
        <v>28.93902166084576</v>
      </c>
      <c r="AI17" s="20">
        <v>1</v>
      </c>
      <c r="AJ17" s="19">
        <v>219.07800512368797</v>
      </c>
      <c r="AK17" s="18">
        <v>2633956</v>
      </c>
      <c r="AL17" s="19">
        <v>5.226580307460211</v>
      </c>
      <c r="AM17" s="20">
        <v>7</v>
      </c>
      <c r="AN17" s="18">
        <v>2799945</v>
      </c>
      <c r="AO17" s="19">
        <v>6.756694634381677</v>
      </c>
      <c r="AP17" s="20">
        <v>4</v>
      </c>
      <c r="AQ17" s="19">
        <v>6.301889629135804</v>
      </c>
      <c r="AR17" s="18">
        <v>496821</v>
      </c>
      <c r="AS17" s="19">
        <v>2.2666714784255344</v>
      </c>
      <c r="AT17" s="20">
        <v>7</v>
      </c>
      <c r="AU17" s="18">
        <v>184723</v>
      </c>
      <c r="AV17" s="19">
        <v>1.2114423832813697</v>
      </c>
      <c r="AW17" s="20">
        <v>8</v>
      </c>
      <c r="AX17" s="19">
        <v>-62.81900322248859</v>
      </c>
      <c r="AY17" s="21" t="s">
        <v>41</v>
      </c>
      <c r="AZ17" s="19"/>
      <c r="BA17" s="21"/>
      <c r="BB17" s="21" t="s">
        <v>41</v>
      </c>
      <c r="BC17" s="19"/>
      <c r="BD17" s="21"/>
      <c r="BE17" s="19"/>
      <c r="BF17" s="21" t="s">
        <v>41</v>
      </c>
      <c r="BG17" s="19"/>
      <c r="BH17" s="21"/>
      <c r="BI17" s="21" t="s">
        <v>41</v>
      </c>
      <c r="BJ17" s="19"/>
      <c r="BK17" s="21"/>
      <c r="BL17" s="19"/>
      <c r="BM17" s="21" t="s">
        <v>41</v>
      </c>
      <c r="BN17" s="19"/>
      <c r="BO17" s="21"/>
      <c r="BP17" s="21" t="s">
        <v>41</v>
      </c>
      <c r="BQ17" s="19"/>
      <c r="BR17" s="32"/>
      <c r="BS17" s="19"/>
    </row>
    <row r="18" spans="1:71" ht="12.75">
      <c r="A18" s="17" t="s">
        <v>13</v>
      </c>
      <c r="B18" s="21">
        <v>133</v>
      </c>
      <c r="C18" s="19">
        <v>0.0360668185269552</v>
      </c>
      <c r="D18" s="20">
        <v>20</v>
      </c>
      <c r="E18" s="21">
        <v>90</v>
      </c>
      <c r="F18" s="19">
        <v>0.022726010171152108</v>
      </c>
      <c r="G18" s="20">
        <v>19</v>
      </c>
      <c r="H18" s="19">
        <v>-32.330827067669176</v>
      </c>
      <c r="I18" s="21" t="s">
        <v>41</v>
      </c>
      <c r="J18" s="19"/>
      <c r="K18" s="21"/>
      <c r="L18" s="21" t="s">
        <v>41</v>
      </c>
      <c r="M18" s="19"/>
      <c r="N18" s="21"/>
      <c r="O18" s="19"/>
      <c r="P18" s="21" t="s">
        <v>41</v>
      </c>
      <c r="Q18" s="19"/>
      <c r="R18" s="21"/>
      <c r="S18" s="21" t="s">
        <v>41</v>
      </c>
      <c r="T18" s="19"/>
      <c r="U18" s="21"/>
      <c r="V18" s="19"/>
      <c r="W18" s="21" t="s">
        <v>41</v>
      </c>
      <c r="X18" s="19"/>
      <c r="Y18" s="21"/>
      <c r="Z18" s="21" t="s">
        <v>41</v>
      </c>
      <c r="AA18" s="19"/>
      <c r="AB18" s="21"/>
      <c r="AC18" s="19"/>
      <c r="AD18" s="18">
        <v>18196</v>
      </c>
      <c r="AE18" s="19">
        <v>1.273177626331183</v>
      </c>
      <c r="AF18" s="20">
        <v>8</v>
      </c>
      <c r="AG18" s="18">
        <v>55566</v>
      </c>
      <c r="AH18" s="19">
        <v>3.3886273699077742</v>
      </c>
      <c r="AI18" s="20">
        <v>8</v>
      </c>
      <c r="AJ18" s="19">
        <v>205.37480765003298</v>
      </c>
      <c r="AK18" s="18">
        <v>1647219</v>
      </c>
      <c r="AL18" s="19">
        <v>3.26859005521516</v>
      </c>
      <c r="AM18" s="20">
        <v>12</v>
      </c>
      <c r="AN18" s="18">
        <v>1679688</v>
      </c>
      <c r="AO18" s="19">
        <v>4.053343511045856</v>
      </c>
      <c r="AP18" s="20">
        <v>10</v>
      </c>
      <c r="AQ18" s="19">
        <v>1.9711404494484386</v>
      </c>
      <c r="AR18" s="18">
        <v>121575</v>
      </c>
      <c r="AS18" s="19">
        <v>0.5546677475178875</v>
      </c>
      <c r="AT18" s="20">
        <v>12</v>
      </c>
      <c r="AU18" s="18">
        <v>120789</v>
      </c>
      <c r="AV18" s="19">
        <v>0.792153191720432</v>
      </c>
      <c r="AW18" s="20">
        <v>9</v>
      </c>
      <c r="AX18" s="19">
        <v>-0.6465144972239378</v>
      </c>
      <c r="AY18" s="21" t="s">
        <v>41</v>
      </c>
      <c r="AZ18" s="19"/>
      <c r="BA18" s="21"/>
      <c r="BB18" s="21" t="s">
        <v>41</v>
      </c>
      <c r="BC18" s="19"/>
      <c r="BD18" s="21"/>
      <c r="BE18" s="19"/>
      <c r="BF18" s="21" t="s">
        <v>41</v>
      </c>
      <c r="BG18" s="19"/>
      <c r="BH18" s="21"/>
      <c r="BI18" s="21" t="s">
        <v>41</v>
      </c>
      <c r="BJ18" s="19"/>
      <c r="BK18" s="21"/>
      <c r="BL18" s="19"/>
      <c r="BM18" s="21" t="s">
        <v>41</v>
      </c>
      <c r="BN18" s="19"/>
      <c r="BO18" s="21"/>
      <c r="BP18" s="21" t="s">
        <v>41</v>
      </c>
      <c r="BQ18" s="19"/>
      <c r="BR18" s="32"/>
      <c r="BS18" s="19"/>
    </row>
    <row r="19" spans="1:71" ht="12.75">
      <c r="A19" s="17" t="s">
        <v>55</v>
      </c>
      <c r="B19" s="18">
        <v>8678</v>
      </c>
      <c r="C19" s="19">
        <v>2.3532921141121594</v>
      </c>
      <c r="D19" s="20">
        <v>7</v>
      </c>
      <c r="E19" s="18">
        <v>11971</v>
      </c>
      <c r="F19" s="19">
        <v>3.022811863987354</v>
      </c>
      <c r="G19" s="20">
        <v>6</v>
      </c>
      <c r="H19" s="19">
        <v>37.946531458861486</v>
      </c>
      <c r="I19" s="21" t="s">
        <v>41</v>
      </c>
      <c r="J19" s="19"/>
      <c r="K19" s="21"/>
      <c r="L19" s="21" t="s">
        <v>41</v>
      </c>
      <c r="M19" s="19"/>
      <c r="N19" s="21"/>
      <c r="O19" s="19"/>
      <c r="P19" s="21" t="s">
        <v>41</v>
      </c>
      <c r="Q19" s="19"/>
      <c r="R19" s="21"/>
      <c r="S19" s="21" t="s">
        <v>41</v>
      </c>
      <c r="T19" s="19"/>
      <c r="U19" s="21"/>
      <c r="V19" s="19"/>
      <c r="W19" s="21" t="s">
        <v>41</v>
      </c>
      <c r="X19" s="19"/>
      <c r="Y19" s="21"/>
      <c r="Z19" s="21" t="s">
        <v>41</v>
      </c>
      <c r="AA19" s="19"/>
      <c r="AB19" s="21"/>
      <c r="AC19" s="19"/>
      <c r="AD19" s="18">
        <v>2105</v>
      </c>
      <c r="AE19" s="19">
        <v>0.147287255629102</v>
      </c>
      <c r="AF19" s="20">
        <v>16</v>
      </c>
      <c r="AG19" s="18">
        <v>1824</v>
      </c>
      <c r="AH19" s="19">
        <v>0.11123450172248822</v>
      </c>
      <c r="AI19" s="20">
        <v>16</v>
      </c>
      <c r="AJ19" s="19">
        <v>-13.349168646080756</v>
      </c>
      <c r="AK19" s="18">
        <v>450781</v>
      </c>
      <c r="AL19" s="19">
        <v>0.8944884035941455</v>
      </c>
      <c r="AM19" s="20">
        <v>21</v>
      </c>
      <c r="AN19" s="18">
        <v>685240</v>
      </c>
      <c r="AO19" s="19">
        <v>1.6535887066580595</v>
      </c>
      <c r="AP19" s="20">
        <v>15</v>
      </c>
      <c r="AQ19" s="19">
        <v>52.01173075173975</v>
      </c>
      <c r="AR19" s="18">
        <v>206961</v>
      </c>
      <c r="AS19" s="19">
        <v>0.9442285971133005</v>
      </c>
      <c r="AT19" s="20">
        <v>8</v>
      </c>
      <c r="AU19" s="18">
        <v>120566</v>
      </c>
      <c r="AV19" s="19">
        <v>0.7906907227724844</v>
      </c>
      <c r="AW19" s="20">
        <v>10</v>
      </c>
      <c r="AX19" s="19">
        <v>-41.74457989669551</v>
      </c>
      <c r="AY19" s="21" t="s">
        <v>41</v>
      </c>
      <c r="AZ19" s="19"/>
      <c r="BA19" s="21"/>
      <c r="BB19" s="21" t="s">
        <v>41</v>
      </c>
      <c r="BC19" s="19"/>
      <c r="BD19" s="21"/>
      <c r="BE19" s="19"/>
      <c r="BF19" s="21" t="s">
        <v>41</v>
      </c>
      <c r="BG19" s="19"/>
      <c r="BH19" s="21"/>
      <c r="BI19" s="21" t="s">
        <v>41</v>
      </c>
      <c r="BJ19" s="19"/>
      <c r="BK19" s="21"/>
      <c r="BL19" s="19"/>
      <c r="BM19" s="21" t="s">
        <v>41</v>
      </c>
      <c r="BN19" s="19"/>
      <c r="BO19" s="21"/>
      <c r="BP19" s="21" t="s">
        <v>41</v>
      </c>
      <c r="BQ19" s="19"/>
      <c r="BR19" s="32"/>
      <c r="BS19" s="19"/>
    </row>
    <row r="20" spans="1:71" ht="12.75">
      <c r="A20" s="17" t="s">
        <v>56</v>
      </c>
      <c r="B20" s="21">
        <v>34</v>
      </c>
      <c r="C20" s="19">
        <v>0.009220088946740427</v>
      </c>
      <c r="D20" s="20">
        <v>22</v>
      </c>
      <c r="E20" s="21">
        <v>104</v>
      </c>
      <c r="F20" s="19">
        <v>0.026261167308886883</v>
      </c>
      <c r="G20" s="20">
        <v>18</v>
      </c>
      <c r="H20" s="19">
        <v>205.88235294117646</v>
      </c>
      <c r="I20" s="21" t="s">
        <v>41</v>
      </c>
      <c r="J20" s="19"/>
      <c r="K20" s="21"/>
      <c r="L20" s="21" t="s">
        <v>41</v>
      </c>
      <c r="M20" s="19"/>
      <c r="N20" s="21"/>
      <c r="O20" s="19"/>
      <c r="P20" s="21" t="s">
        <v>41</v>
      </c>
      <c r="Q20" s="19"/>
      <c r="R20" s="21"/>
      <c r="S20" s="21" t="s">
        <v>41</v>
      </c>
      <c r="T20" s="19"/>
      <c r="U20" s="21"/>
      <c r="V20" s="19"/>
      <c r="W20" s="21" t="s">
        <v>41</v>
      </c>
      <c r="X20" s="19"/>
      <c r="Y20" s="21"/>
      <c r="Z20" s="21" t="s">
        <v>41</v>
      </c>
      <c r="AA20" s="19"/>
      <c r="AB20" s="21"/>
      <c r="AC20" s="19"/>
      <c r="AD20" s="21">
        <v>519</v>
      </c>
      <c r="AE20" s="19">
        <v>0.03631453001021565</v>
      </c>
      <c r="AF20" s="20">
        <v>22</v>
      </c>
      <c r="AG20" s="21">
        <v>499</v>
      </c>
      <c r="AH20" s="19">
        <v>0.03043093002166755</v>
      </c>
      <c r="AI20" s="20">
        <v>22</v>
      </c>
      <c r="AJ20" s="19">
        <v>-3.8535645472061675</v>
      </c>
      <c r="AK20" s="18">
        <v>131000</v>
      </c>
      <c r="AL20" s="19">
        <v>0.25994436515920827</v>
      </c>
      <c r="AM20" s="20">
        <v>23</v>
      </c>
      <c r="AN20" s="18">
        <v>101240</v>
      </c>
      <c r="AO20" s="19">
        <v>0.24430757203616535</v>
      </c>
      <c r="AP20" s="20">
        <v>21</v>
      </c>
      <c r="AQ20" s="19">
        <v>-22.717557251908392</v>
      </c>
      <c r="AR20" s="18">
        <v>26760</v>
      </c>
      <c r="AS20" s="19">
        <v>0.12208849618407294</v>
      </c>
      <c r="AT20" s="20">
        <v>19</v>
      </c>
      <c r="AU20" s="18">
        <v>100930</v>
      </c>
      <c r="AV20" s="19">
        <v>0.6619147574724785</v>
      </c>
      <c r="AW20" s="20">
        <v>12</v>
      </c>
      <c r="AX20" s="19">
        <v>277.1674140508221</v>
      </c>
      <c r="AY20" s="21" t="s">
        <v>41</v>
      </c>
      <c r="AZ20" s="19"/>
      <c r="BA20" s="21"/>
      <c r="BB20" s="21" t="s">
        <v>41</v>
      </c>
      <c r="BC20" s="19"/>
      <c r="BD20" s="21"/>
      <c r="BE20" s="19"/>
      <c r="BF20" s="21" t="s">
        <v>41</v>
      </c>
      <c r="BG20" s="19"/>
      <c r="BH20" s="21"/>
      <c r="BI20" s="21" t="s">
        <v>41</v>
      </c>
      <c r="BJ20" s="19"/>
      <c r="BK20" s="21"/>
      <c r="BL20" s="19"/>
      <c r="BM20" s="21" t="s">
        <v>41</v>
      </c>
      <c r="BN20" s="19"/>
      <c r="BO20" s="21"/>
      <c r="BP20" s="21" t="s">
        <v>41</v>
      </c>
      <c r="BQ20" s="19"/>
      <c r="BR20" s="32"/>
      <c r="BS20" s="19"/>
    </row>
    <row r="21" spans="1:71" ht="12.75">
      <c r="A21" s="17" t="s">
        <v>11</v>
      </c>
      <c r="B21" s="21">
        <v>1</v>
      </c>
      <c r="C21" s="19">
        <v>0.0002711790866688361</v>
      </c>
      <c r="D21" s="20">
        <v>25</v>
      </c>
      <c r="E21" s="21">
        <v>3</v>
      </c>
      <c r="F21" s="19">
        <v>0.000757533672371737</v>
      </c>
      <c r="G21" s="20">
        <v>23</v>
      </c>
      <c r="H21" s="19">
        <v>200</v>
      </c>
      <c r="I21" s="21" t="s">
        <v>41</v>
      </c>
      <c r="J21" s="19"/>
      <c r="K21" s="21"/>
      <c r="L21" s="21" t="s">
        <v>41</v>
      </c>
      <c r="M21" s="19"/>
      <c r="N21" s="21"/>
      <c r="O21" s="19"/>
      <c r="P21" s="21" t="s">
        <v>41</v>
      </c>
      <c r="Q21" s="19"/>
      <c r="R21" s="21"/>
      <c r="S21" s="21" t="s">
        <v>41</v>
      </c>
      <c r="T21" s="19"/>
      <c r="U21" s="21"/>
      <c r="V21" s="19"/>
      <c r="W21" s="21" t="s">
        <v>41</v>
      </c>
      <c r="X21" s="19"/>
      <c r="Y21" s="21"/>
      <c r="Z21" s="21" t="s">
        <v>41</v>
      </c>
      <c r="AA21" s="19"/>
      <c r="AB21" s="21"/>
      <c r="AC21" s="19"/>
      <c r="AD21" s="18">
        <v>1218</v>
      </c>
      <c r="AE21" s="19">
        <v>0.08522369470605522</v>
      </c>
      <c r="AF21" s="20">
        <v>19</v>
      </c>
      <c r="AG21" s="18">
        <v>22138</v>
      </c>
      <c r="AH21" s="19">
        <v>1.3500599775945417</v>
      </c>
      <c r="AI21" s="20">
        <v>10</v>
      </c>
      <c r="AJ21" s="19">
        <v>1717.5697865353036</v>
      </c>
      <c r="AK21" s="18">
        <v>938570</v>
      </c>
      <c r="AL21" s="19">
        <v>1.8624120824998331</v>
      </c>
      <c r="AM21" s="20">
        <v>14</v>
      </c>
      <c r="AN21" s="18">
        <v>1038911</v>
      </c>
      <c r="AO21" s="19">
        <v>2.507050809676655</v>
      </c>
      <c r="AP21" s="20">
        <v>14</v>
      </c>
      <c r="AQ21" s="19">
        <v>10.690838190012464</v>
      </c>
      <c r="AR21" s="18">
        <v>88338</v>
      </c>
      <c r="AS21" s="19">
        <v>0.40302890791885787</v>
      </c>
      <c r="AT21" s="20">
        <v>14</v>
      </c>
      <c r="AU21" s="18">
        <v>84334</v>
      </c>
      <c r="AV21" s="19">
        <v>0.5530755885929258</v>
      </c>
      <c r="AW21" s="20">
        <v>13</v>
      </c>
      <c r="AX21" s="19">
        <v>-4.532590731055719</v>
      </c>
      <c r="AY21" s="21" t="s">
        <v>41</v>
      </c>
      <c r="AZ21" s="19"/>
      <c r="BA21" s="21"/>
      <c r="BB21" s="21" t="s">
        <v>41</v>
      </c>
      <c r="BC21" s="19"/>
      <c r="BD21" s="21"/>
      <c r="BE21" s="19"/>
      <c r="BF21" s="21" t="s">
        <v>41</v>
      </c>
      <c r="BG21" s="19"/>
      <c r="BH21" s="21"/>
      <c r="BI21" s="21" t="s">
        <v>41</v>
      </c>
      <c r="BJ21" s="19"/>
      <c r="BK21" s="21"/>
      <c r="BL21" s="19"/>
      <c r="BM21" s="21" t="s">
        <v>41</v>
      </c>
      <c r="BN21" s="19"/>
      <c r="BO21" s="21"/>
      <c r="BP21" s="21" t="s">
        <v>41</v>
      </c>
      <c r="BQ21" s="19"/>
      <c r="BR21" s="32"/>
      <c r="BS21" s="19"/>
    </row>
    <row r="22" spans="1:71" ht="12.75">
      <c r="A22" s="17" t="s">
        <v>14</v>
      </c>
      <c r="B22" s="21">
        <v>20</v>
      </c>
      <c r="C22" s="19">
        <v>0.005423581733376722</v>
      </c>
      <c r="D22" s="20">
        <v>23</v>
      </c>
      <c r="E22" s="21">
        <v>44</v>
      </c>
      <c r="F22" s="19">
        <v>0.011110493861452141</v>
      </c>
      <c r="G22" s="20">
        <v>21</v>
      </c>
      <c r="H22" s="19">
        <v>120</v>
      </c>
      <c r="I22" s="21" t="s">
        <v>41</v>
      </c>
      <c r="J22" s="19"/>
      <c r="K22" s="21"/>
      <c r="L22" s="21" t="s">
        <v>41</v>
      </c>
      <c r="M22" s="19"/>
      <c r="N22" s="21"/>
      <c r="O22" s="19"/>
      <c r="P22" s="21" t="s">
        <v>41</v>
      </c>
      <c r="Q22" s="19"/>
      <c r="R22" s="21"/>
      <c r="S22" s="21" t="s">
        <v>41</v>
      </c>
      <c r="T22" s="19"/>
      <c r="U22" s="21"/>
      <c r="V22" s="19"/>
      <c r="W22" s="21" t="s">
        <v>41</v>
      </c>
      <c r="X22" s="19"/>
      <c r="Y22" s="21"/>
      <c r="Z22" s="21" t="s">
        <v>41</v>
      </c>
      <c r="AA22" s="19"/>
      <c r="AB22" s="21"/>
      <c r="AC22" s="19"/>
      <c r="AD22" s="18">
        <v>11384</v>
      </c>
      <c r="AE22" s="19">
        <v>0.7965406736730152</v>
      </c>
      <c r="AF22" s="20">
        <v>10</v>
      </c>
      <c r="AG22" s="18">
        <v>11340</v>
      </c>
      <c r="AH22" s="19">
        <v>0.6915566061036273</v>
      </c>
      <c r="AI22" s="20">
        <v>11</v>
      </c>
      <c r="AJ22" s="19">
        <v>-0.3865073787772344</v>
      </c>
      <c r="AK22" s="18">
        <v>4364486</v>
      </c>
      <c r="AL22" s="19">
        <v>8.660485057375972</v>
      </c>
      <c r="AM22" s="20">
        <v>3</v>
      </c>
      <c r="AN22" s="18">
        <v>4525309</v>
      </c>
      <c r="AO22" s="19">
        <v>10.920261304853886</v>
      </c>
      <c r="AP22" s="20">
        <v>2</v>
      </c>
      <c r="AQ22" s="19">
        <v>3.68480962019353</v>
      </c>
      <c r="AR22" s="18">
        <v>66482</v>
      </c>
      <c r="AS22" s="19">
        <v>0.30331417800110383</v>
      </c>
      <c r="AT22" s="20">
        <v>16</v>
      </c>
      <c r="AU22" s="18">
        <v>47575</v>
      </c>
      <c r="AV22" s="19">
        <v>0.3120043058233743</v>
      </c>
      <c r="AW22" s="20">
        <v>14</v>
      </c>
      <c r="AX22" s="19">
        <v>-28.43927679672693</v>
      </c>
      <c r="AY22" s="21" t="s">
        <v>41</v>
      </c>
      <c r="AZ22" s="19"/>
      <c r="BA22" s="21"/>
      <c r="BB22" s="21" t="s">
        <v>41</v>
      </c>
      <c r="BC22" s="19"/>
      <c r="BD22" s="21"/>
      <c r="BE22" s="19"/>
      <c r="BF22" s="21" t="s">
        <v>41</v>
      </c>
      <c r="BG22" s="19"/>
      <c r="BH22" s="21"/>
      <c r="BI22" s="21" t="s">
        <v>41</v>
      </c>
      <c r="BJ22" s="19"/>
      <c r="BK22" s="21"/>
      <c r="BL22" s="19"/>
      <c r="BM22" s="21" t="s">
        <v>41</v>
      </c>
      <c r="BN22" s="19"/>
      <c r="BO22" s="21"/>
      <c r="BP22" s="21" t="s">
        <v>41</v>
      </c>
      <c r="BQ22" s="19"/>
      <c r="BR22" s="32"/>
      <c r="BS22" s="19"/>
    </row>
    <row r="23" spans="1:71" ht="12.75">
      <c r="A23" s="17" t="s">
        <v>17</v>
      </c>
      <c r="B23" s="18">
        <v>2031</v>
      </c>
      <c r="C23" s="19">
        <v>0.5507647250244061</v>
      </c>
      <c r="D23" s="20">
        <v>11</v>
      </c>
      <c r="E23" s="18">
        <v>1451</v>
      </c>
      <c r="F23" s="19">
        <v>0.36639378620379676</v>
      </c>
      <c r="G23" s="20">
        <v>12</v>
      </c>
      <c r="H23" s="19">
        <v>-28.55736090595765</v>
      </c>
      <c r="I23" s="21" t="s">
        <v>41</v>
      </c>
      <c r="J23" s="19"/>
      <c r="K23" s="21"/>
      <c r="L23" s="21" t="s">
        <v>41</v>
      </c>
      <c r="M23" s="19"/>
      <c r="N23" s="21"/>
      <c r="O23" s="19"/>
      <c r="P23" s="21" t="s">
        <v>41</v>
      </c>
      <c r="Q23" s="19"/>
      <c r="R23" s="21"/>
      <c r="S23" s="21" t="s">
        <v>41</v>
      </c>
      <c r="T23" s="19"/>
      <c r="U23" s="21"/>
      <c r="V23" s="19"/>
      <c r="W23" s="21" t="s">
        <v>41</v>
      </c>
      <c r="X23" s="19"/>
      <c r="Y23" s="21"/>
      <c r="Z23" s="21" t="s">
        <v>41</v>
      </c>
      <c r="AA23" s="19"/>
      <c r="AB23" s="21"/>
      <c r="AC23" s="19"/>
      <c r="AD23" s="18">
        <v>7511</v>
      </c>
      <c r="AE23" s="19">
        <v>0.5255461173540071</v>
      </c>
      <c r="AF23" s="20">
        <v>11</v>
      </c>
      <c r="AG23" s="18">
        <v>8812</v>
      </c>
      <c r="AH23" s="19">
        <v>0.5373894896812315</v>
      </c>
      <c r="AI23" s="20">
        <v>12</v>
      </c>
      <c r="AJ23" s="19">
        <v>17.321262148848348</v>
      </c>
      <c r="AK23" s="18">
        <v>1026597</v>
      </c>
      <c r="AL23" s="19">
        <v>2.037084774346166</v>
      </c>
      <c r="AM23" s="20">
        <v>13</v>
      </c>
      <c r="AN23" s="18">
        <v>1751452</v>
      </c>
      <c r="AO23" s="19">
        <v>4.226520996225661</v>
      </c>
      <c r="AP23" s="20">
        <v>9</v>
      </c>
      <c r="AQ23" s="19">
        <v>70.6075509669325</v>
      </c>
      <c r="AR23" s="18">
        <v>144369</v>
      </c>
      <c r="AS23" s="19">
        <v>0.658661962092617</v>
      </c>
      <c r="AT23" s="20">
        <v>9</v>
      </c>
      <c r="AU23" s="18">
        <v>34832</v>
      </c>
      <c r="AV23" s="19">
        <v>0.22843371477540247</v>
      </c>
      <c r="AW23" s="20">
        <v>16</v>
      </c>
      <c r="AX23" s="19">
        <v>-75.87293671078972</v>
      </c>
      <c r="AY23" s="21" t="s">
        <v>41</v>
      </c>
      <c r="AZ23" s="19"/>
      <c r="BA23" s="21"/>
      <c r="BB23" s="21" t="s">
        <v>41</v>
      </c>
      <c r="BC23" s="19"/>
      <c r="BD23" s="21"/>
      <c r="BE23" s="19"/>
      <c r="BF23" s="21" t="s">
        <v>41</v>
      </c>
      <c r="BG23" s="19"/>
      <c r="BH23" s="21"/>
      <c r="BI23" s="21" t="s">
        <v>41</v>
      </c>
      <c r="BJ23" s="19"/>
      <c r="BK23" s="21"/>
      <c r="BL23" s="19"/>
      <c r="BM23" s="21" t="s">
        <v>41</v>
      </c>
      <c r="BN23" s="19"/>
      <c r="BO23" s="21"/>
      <c r="BP23" s="21" t="s">
        <v>41</v>
      </c>
      <c r="BQ23" s="19"/>
      <c r="BR23" s="32"/>
      <c r="BS23" s="19"/>
    </row>
    <row r="24" spans="1:71" ht="12.75">
      <c r="A24" s="17" t="s">
        <v>30</v>
      </c>
      <c r="B24" s="21" t="s">
        <v>41</v>
      </c>
      <c r="C24" s="19"/>
      <c r="D24" s="21"/>
      <c r="E24" s="21" t="s">
        <v>41</v>
      </c>
      <c r="F24" s="19"/>
      <c r="G24" s="21"/>
      <c r="H24" s="19"/>
      <c r="I24" s="21" t="s">
        <v>41</v>
      </c>
      <c r="J24" s="19"/>
      <c r="K24" s="21"/>
      <c r="L24" s="21" t="s">
        <v>41</v>
      </c>
      <c r="M24" s="19"/>
      <c r="N24" s="21"/>
      <c r="O24" s="19"/>
      <c r="P24" s="21" t="s">
        <v>41</v>
      </c>
      <c r="Q24" s="19"/>
      <c r="R24" s="21"/>
      <c r="S24" s="21" t="s">
        <v>41</v>
      </c>
      <c r="T24" s="19"/>
      <c r="U24" s="21"/>
      <c r="V24" s="19"/>
      <c r="W24" s="21" t="s">
        <v>41</v>
      </c>
      <c r="X24" s="19"/>
      <c r="Y24" s="21"/>
      <c r="Z24" s="21" t="s">
        <v>41</v>
      </c>
      <c r="AA24" s="19"/>
      <c r="AB24" s="21"/>
      <c r="AC24" s="19"/>
      <c r="AD24" s="18">
        <v>116689</v>
      </c>
      <c r="AE24" s="19">
        <v>8.1647518157265</v>
      </c>
      <c r="AF24" s="20">
        <v>4</v>
      </c>
      <c r="AG24" s="18">
        <v>133028</v>
      </c>
      <c r="AH24" s="19">
        <v>8.112556631106997</v>
      </c>
      <c r="AI24" s="20">
        <v>5</v>
      </c>
      <c r="AJ24" s="19">
        <v>14.00217672616957</v>
      </c>
      <c r="AK24" s="18">
        <v>932962</v>
      </c>
      <c r="AL24" s="19">
        <v>1.8512840825012615</v>
      </c>
      <c r="AM24" s="20">
        <v>15</v>
      </c>
      <c r="AN24" s="18">
        <v>680335</v>
      </c>
      <c r="AO24" s="19">
        <v>1.6417521930188121</v>
      </c>
      <c r="AP24" s="20">
        <v>16</v>
      </c>
      <c r="AQ24" s="19">
        <v>-27.077951727937478</v>
      </c>
      <c r="AR24" s="18">
        <v>62377</v>
      </c>
      <c r="AS24" s="19">
        <v>0.2845857296888609</v>
      </c>
      <c r="AT24" s="20">
        <v>17</v>
      </c>
      <c r="AU24" s="18">
        <v>19277</v>
      </c>
      <c r="AV24" s="19">
        <v>0.12642158703851153</v>
      </c>
      <c r="AW24" s="20">
        <v>18</v>
      </c>
      <c r="AX24" s="19">
        <v>-69.0959808903923</v>
      </c>
      <c r="AY24" s="21" t="s">
        <v>41</v>
      </c>
      <c r="AZ24" s="19"/>
      <c r="BA24" s="21"/>
      <c r="BB24" s="21" t="s">
        <v>41</v>
      </c>
      <c r="BC24" s="19"/>
      <c r="BD24" s="21"/>
      <c r="BE24" s="19"/>
      <c r="BF24" s="21" t="s">
        <v>41</v>
      </c>
      <c r="BG24" s="19"/>
      <c r="BH24" s="21"/>
      <c r="BI24" s="21" t="s">
        <v>41</v>
      </c>
      <c r="BJ24" s="19"/>
      <c r="BK24" s="21"/>
      <c r="BL24" s="19"/>
      <c r="BM24" s="21" t="s">
        <v>41</v>
      </c>
      <c r="BN24" s="19"/>
      <c r="BO24" s="21"/>
      <c r="BP24" s="21" t="s">
        <v>41</v>
      </c>
      <c r="BQ24" s="19"/>
      <c r="BR24" s="32"/>
      <c r="BS24" s="19"/>
    </row>
    <row r="25" spans="1:71" ht="12.75">
      <c r="A25" s="17" t="s">
        <v>24</v>
      </c>
      <c r="B25" s="21">
        <v>58</v>
      </c>
      <c r="C25" s="19">
        <v>0.015728387026792495</v>
      </c>
      <c r="D25" s="20">
        <v>21</v>
      </c>
      <c r="E25" s="21">
        <v>1</v>
      </c>
      <c r="F25" s="19">
        <v>0.00025251122412391227</v>
      </c>
      <c r="G25" s="20">
        <v>24</v>
      </c>
      <c r="H25" s="19">
        <v>-98.27586206896551</v>
      </c>
      <c r="I25" s="21" t="s">
        <v>41</v>
      </c>
      <c r="J25" s="19"/>
      <c r="K25" s="21"/>
      <c r="L25" s="21" t="s">
        <v>41</v>
      </c>
      <c r="M25" s="19"/>
      <c r="N25" s="21"/>
      <c r="O25" s="19"/>
      <c r="P25" s="21">
        <v>58</v>
      </c>
      <c r="Q25" s="19">
        <v>0.33811355951964556</v>
      </c>
      <c r="R25" s="22">
        <v>6</v>
      </c>
      <c r="S25" s="21">
        <v>1</v>
      </c>
      <c r="T25" s="19">
        <v>0.019700551615445233</v>
      </c>
      <c r="U25" s="21">
        <v>8</v>
      </c>
      <c r="V25" s="19">
        <v>-98.27586206896551</v>
      </c>
      <c r="W25" s="21" t="s">
        <v>41</v>
      </c>
      <c r="X25" s="19"/>
      <c r="Y25" s="21"/>
      <c r="Z25" s="21" t="s">
        <v>41</v>
      </c>
      <c r="AA25" s="19"/>
      <c r="AB25" s="21"/>
      <c r="AC25" s="19"/>
      <c r="AD25" s="18">
        <v>1153</v>
      </c>
      <c r="AE25" s="19">
        <v>0.08067563218069103</v>
      </c>
      <c r="AF25" s="20">
        <v>20</v>
      </c>
      <c r="AG25" s="21">
        <v>631</v>
      </c>
      <c r="AH25" s="19">
        <v>0.03848079527790026</v>
      </c>
      <c r="AI25" s="20">
        <v>20</v>
      </c>
      <c r="AJ25" s="19">
        <v>-45.27320034692107</v>
      </c>
      <c r="AK25" s="18">
        <v>138430</v>
      </c>
      <c r="AL25" s="19">
        <v>0.2746877745724367</v>
      </c>
      <c r="AM25" s="20">
        <v>22</v>
      </c>
      <c r="AN25" s="18">
        <v>40405</v>
      </c>
      <c r="AO25" s="19">
        <v>0.0975034319253384</v>
      </c>
      <c r="AP25" s="20">
        <v>24</v>
      </c>
      <c r="AQ25" s="19">
        <v>-70.81196272484289</v>
      </c>
      <c r="AR25" s="18">
        <v>5078</v>
      </c>
      <c r="AS25" s="19">
        <v>0.02316761523253821</v>
      </c>
      <c r="AT25" s="20">
        <v>23</v>
      </c>
      <c r="AU25" s="18">
        <v>14250</v>
      </c>
      <c r="AV25" s="19">
        <v>0.09345373322087405</v>
      </c>
      <c r="AW25" s="20">
        <v>19</v>
      </c>
      <c r="AX25" s="19">
        <v>180.6222922410398</v>
      </c>
      <c r="AY25" s="21" t="s">
        <v>41</v>
      </c>
      <c r="AZ25" s="19"/>
      <c r="BA25" s="21"/>
      <c r="BB25" s="21" t="s">
        <v>41</v>
      </c>
      <c r="BC25" s="19"/>
      <c r="BD25" s="21"/>
      <c r="BE25" s="19"/>
      <c r="BF25" s="21" t="s">
        <v>41</v>
      </c>
      <c r="BG25" s="19"/>
      <c r="BH25" s="21"/>
      <c r="BI25" s="21" t="s">
        <v>41</v>
      </c>
      <c r="BJ25" s="19"/>
      <c r="BK25" s="21"/>
      <c r="BL25" s="19"/>
      <c r="BM25" s="21" t="s">
        <v>41</v>
      </c>
      <c r="BN25" s="19"/>
      <c r="BO25" s="21"/>
      <c r="BP25" s="21" t="s">
        <v>41</v>
      </c>
      <c r="BQ25" s="19"/>
      <c r="BR25" s="32"/>
      <c r="BS25" s="19"/>
    </row>
    <row r="26" spans="1:71" ht="12.75">
      <c r="A26" s="17" t="s">
        <v>19</v>
      </c>
      <c r="B26" s="18">
        <v>1001</v>
      </c>
      <c r="C26" s="19">
        <v>0.2714502657555049</v>
      </c>
      <c r="D26" s="20">
        <v>14</v>
      </c>
      <c r="E26" s="21">
        <v>726</v>
      </c>
      <c r="F26" s="19">
        <v>0.18332314871396035</v>
      </c>
      <c r="G26" s="20">
        <v>13</v>
      </c>
      <c r="H26" s="19">
        <v>-27.472527472527474</v>
      </c>
      <c r="I26" s="21" t="s">
        <v>41</v>
      </c>
      <c r="J26" s="19"/>
      <c r="K26" s="21"/>
      <c r="L26" s="21" t="s">
        <v>41</v>
      </c>
      <c r="M26" s="19"/>
      <c r="N26" s="21"/>
      <c r="O26" s="19"/>
      <c r="P26" s="21" t="s">
        <v>41</v>
      </c>
      <c r="Q26" s="19"/>
      <c r="R26" s="21"/>
      <c r="S26" s="21" t="s">
        <v>41</v>
      </c>
      <c r="T26" s="19"/>
      <c r="U26" s="21"/>
      <c r="V26" s="19"/>
      <c r="W26" s="21" t="s">
        <v>41</v>
      </c>
      <c r="X26" s="19"/>
      <c r="Y26" s="21"/>
      <c r="Z26" s="21" t="s">
        <v>41</v>
      </c>
      <c r="AA26" s="19"/>
      <c r="AB26" s="21"/>
      <c r="AC26" s="19"/>
      <c r="AD26" s="18">
        <v>1285</v>
      </c>
      <c r="AE26" s="19">
        <v>0.08991169761681524</v>
      </c>
      <c r="AF26" s="20">
        <v>18</v>
      </c>
      <c r="AG26" s="21">
        <v>916</v>
      </c>
      <c r="AH26" s="19">
        <v>0.055861186172039036</v>
      </c>
      <c r="AI26" s="20">
        <v>18</v>
      </c>
      <c r="AJ26" s="19">
        <v>-28.715953307392994</v>
      </c>
      <c r="AK26" s="18">
        <v>486536</v>
      </c>
      <c r="AL26" s="19">
        <v>0.9654373408175616</v>
      </c>
      <c r="AM26" s="20">
        <v>20</v>
      </c>
      <c r="AN26" s="18">
        <v>356627</v>
      </c>
      <c r="AO26" s="19">
        <v>0.8605953821863052</v>
      </c>
      <c r="AP26" s="20">
        <v>18</v>
      </c>
      <c r="AQ26" s="19">
        <v>-26.700799118667472</v>
      </c>
      <c r="AR26" s="18">
        <v>8188</v>
      </c>
      <c r="AS26" s="19">
        <v>0.03735652491611321</v>
      </c>
      <c r="AT26" s="20">
        <v>22</v>
      </c>
      <c r="AU26" s="18">
        <v>13540</v>
      </c>
      <c r="AV26" s="19">
        <v>0.0887974419516235</v>
      </c>
      <c r="AW26" s="20">
        <v>20</v>
      </c>
      <c r="AX26" s="19">
        <v>65.36394723986321</v>
      </c>
      <c r="AY26" s="21" t="s">
        <v>41</v>
      </c>
      <c r="AZ26" s="19"/>
      <c r="BA26" s="21"/>
      <c r="BB26" s="21" t="s">
        <v>41</v>
      </c>
      <c r="BC26" s="19"/>
      <c r="BD26" s="21"/>
      <c r="BE26" s="19"/>
      <c r="BF26" s="21" t="s">
        <v>41</v>
      </c>
      <c r="BG26" s="19"/>
      <c r="BH26" s="21"/>
      <c r="BI26" s="21" t="s">
        <v>41</v>
      </c>
      <c r="BJ26" s="19"/>
      <c r="BK26" s="21"/>
      <c r="BL26" s="19"/>
      <c r="BM26" s="21" t="s">
        <v>41</v>
      </c>
      <c r="BN26" s="19"/>
      <c r="BO26" s="21"/>
      <c r="BP26" s="21" t="s">
        <v>41</v>
      </c>
      <c r="BQ26" s="19"/>
      <c r="BR26" s="32"/>
      <c r="BS26" s="19"/>
    </row>
    <row r="27" spans="1:71" ht="12.75">
      <c r="A27" s="17" t="s">
        <v>28</v>
      </c>
      <c r="B27" s="18">
        <v>1706</v>
      </c>
      <c r="C27" s="19">
        <v>0.4626315218570344</v>
      </c>
      <c r="D27" s="20">
        <v>12</v>
      </c>
      <c r="E27" s="21">
        <v>282</v>
      </c>
      <c r="F27" s="19">
        <v>0.07120816520294326</v>
      </c>
      <c r="G27" s="20">
        <v>16</v>
      </c>
      <c r="H27" s="19">
        <v>-83.47010550996484</v>
      </c>
      <c r="I27" s="18">
        <v>1706</v>
      </c>
      <c r="J27" s="19">
        <v>0.9777568904350618</v>
      </c>
      <c r="K27" s="20">
        <v>4</v>
      </c>
      <c r="L27" s="21">
        <v>282</v>
      </c>
      <c r="M27" s="19">
        <v>0.12929730126271194</v>
      </c>
      <c r="N27" s="20">
        <v>4</v>
      </c>
      <c r="O27" s="19">
        <v>-83.47010550996484</v>
      </c>
      <c r="P27" s="21" t="s">
        <v>41</v>
      </c>
      <c r="Q27" s="19"/>
      <c r="R27" s="21"/>
      <c r="S27" s="21" t="s">
        <v>41</v>
      </c>
      <c r="T27" s="19"/>
      <c r="U27" s="21"/>
      <c r="V27" s="19"/>
      <c r="W27" s="21" t="s">
        <v>41</v>
      </c>
      <c r="X27" s="19"/>
      <c r="Y27" s="21"/>
      <c r="Z27" s="21" t="s">
        <v>41</v>
      </c>
      <c r="AA27" s="19"/>
      <c r="AB27" s="21"/>
      <c r="AC27" s="19"/>
      <c r="AD27" s="18">
        <v>111071</v>
      </c>
      <c r="AE27" s="19">
        <v>7.771659273149638</v>
      </c>
      <c r="AF27" s="20">
        <v>5</v>
      </c>
      <c r="AG27" s="18">
        <v>290901</v>
      </c>
      <c r="AH27" s="19">
        <v>17.740256461389002</v>
      </c>
      <c r="AI27" s="20">
        <v>2</v>
      </c>
      <c r="AJ27" s="19">
        <v>161.90544786667988</v>
      </c>
      <c r="AK27" s="18">
        <v>602124</v>
      </c>
      <c r="AL27" s="19">
        <v>1.1947995490620085</v>
      </c>
      <c r="AM27" s="20">
        <v>18</v>
      </c>
      <c r="AN27" s="18">
        <v>153389</v>
      </c>
      <c r="AO27" s="19">
        <v>0.37015106842211937</v>
      </c>
      <c r="AP27" s="20">
        <v>20</v>
      </c>
      <c r="AQ27" s="19">
        <v>-74.52534693850437</v>
      </c>
      <c r="AR27" s="18">
        <v>41110</v>
      </c>
      <c r="AS27" s="19">
        <v>0.18755822414526305</v>
      </c>
      <c r="AT27" s="20">
        <v>18</v>
      </c>
      <c r="AU27" s="18">
        <v>10284</v>
      </c>
      <c r="AV27" s="19">
        <v>0.06744408368024343</v>
      </c>
      <c r="AW27" s="20">
        <v>21</v>
      </c>
      <c r="AX27" s="19">
        <v>-74.98418876185843</v>
      </c>
      <c r="AY27" s="21" t="s">
        <v>41</v>
      </c>
      <c r="AZ27" s="19"/>
      <c r="BA27" s="21"/>
      <c r="BB27" s="21" t="s">
        <v>41</v>
      </c>
      <c r="BC27" s="19"/>
      <c r="BD27" s="21"/>
      <c r="BE27" s="19"/>
      <c r="BF27" s="21" t="s">
        <v>41</v>
      </c>
      <c r="BG27" s="19"/>
      <c r="BH27" s="21"/>
      <c r="BI27" s="21" t="s">
        <v>41</v>
      </c>
      <c r="BJ27" s="19"/>
      <c r="BK27" s="21"/>
      <c r="BL27" s="19"/>
      <c r="BM27" s="21" t="s">
        <v>41</v>
      </c>
      <c r="BN27" s="19"/>
      <c r="BO27" s="21"/>
      <c r="BP27" s="21" t="s">
        <v>41</v>
      </c>
      <c r="BQ27" s="19"/>
      <c r="BR27" s="32"/>
      <c r="BS27" s="32"/>
    </row>
    <row r="28" spans="1:71" s="31" customFormat="1" ht="12.75">
      <c r="A28" s="17" t="s">
        <v>15</v>
      </c>
      <c r="B28" s="21">
        <v>385</v>
      </c>
      <c r="C28" s="19">
        <v>0.1044039483675019</v>
      </c>
      <c r="D28" s="20">
        <v>17</v>
      </c>
      <c r="E28" s="21">
        <v>253</v>
      </c>
      <c r="F28" s="19">
        <v>0.06388533970334982</v>
      </c>
      <c r="G28" s="20">
        <v>17</v>
      </c>
      <c r="H28" s="19">
        <v>-34.285714285714285</v>
      </c>
      <c r="I28" s="21" t="s">
        <v>41</v>
      </c>
      <c r="J28" s="19"/>
      <c r="K28" s="21"/>
      <c r="L28" s="21" t="s">
        <v>41</v>
      </c>
      <c r="M28" s="19"/>
      <c r="N28" s="21"/>
      <c r="O28" s="19"/>
      <c r="P28" s="21" t="s">
        <v>41</v>
      </c>
      <c r="Q28" s="19"/>
      <c r="R28" s="21"/>
      <c r="S28" s="21" t="s">
        <v>41</v>
      </c>
      <c r="T28" s="19"/>
      <c r="U28" s="21"/>
      <c r="V28" s="19"/>
      <c r="W28" s="21" t="s">
        <v>41</v>
      </c>
      <c r="X28" s="19"/>
      <c r="Y28" s="21"/>
      <c r="Z28" s="21" t="s">
        <v>41</v>
      </c>
      <c r="AA28" s="19"/>
      <c r="AB28" s="21"/>
      <c r="AC28" s="19"/>
      <c r="AD28" s="18">
        <v>3308</v>
      </c>
      <c r="AE28" s="19">
        <v>0.23146139744468858</v>
      </c>
      <c r="AF28" s="20">
        <v>15</v>
      </c>
      <c r="AG28" s="18">
        <v>2000</v>
      </c>
      <c r="AH28" s="19">
        <v>0.12196765539746514</v>
      </c>
      <c r="AI28" s="20">
        <v>15</v>
      </c>
      <c r="AJ28" s="19">
        <v>-39.54050785973398</v>
      </c>
      <c r="AK28" s="18">
        <v>1756711</v>
      </c>
      <c r="AL28" s="19">
        <v>3.4858559210931137</v>
      </c>
      <c r="AM28" s="20">
        <v>11</v>
      </c>
      <c r="AN28" s="18">
        <v>1256346</v>
      </c>
      <c r="AO28" s="19">
        <v>3.031754651297394</v>
      </c>
      <c r="AP28" s="20">
        <v>13</v>
      </c>
      <c r="AQ28" s="19">
        <v>-28.483057258706758</v>
      </c>
      <c r="AR28" s="18">
        <v>17375</v>
      </c>
      <c r="AS28" s="19">
        <v>0.07927083786241658</v>
      </c>
      <c r="AT28" s="20">
        <v>21</v>
      </c>
      <c r="AU28" s="18">
        <v>6573</v>
      </c>
      <c r="AV28" s="19">
        <v>0.04310676410251264</v>
      </c>
      <c r="AW28" s="20">
        <v>22</v>
      </c>
      <c r="AX28" s="19">
        <v>-62.16978417266187</v>
      </c>
      <c r="AY28" s="21" t="s">
        <v>41</v>
      </c>
      <c r="AZ28" s="19"/>
      <c r="BA28" s="21"/>
      <c r="BB28" s="21" t="s">
        <v>41</v>
      </c>
      <c r="BC28" s="19"/>
      <c r="BD28" s="21"/>
      <c r="BE28" s="19"/>
      <c r="BF28" s="21" t="s">
        <v>41</v>
      </c>
      <c r="BG28" s="19"/>
      <c r="BH28" s="21"/>
      <c r="BI28" s="21" t="s">
        <v>41</v>
      </c>
      <c r="BJ28" s="19"/>
      <c r="BK28" s="21"/>
      <c r="BL28" s="19"/>
      <c r="BM28" s="21" t="s">
        <v>41</v>
      </c>
      <c r="BN28" s="19"/>
      <c r="BO28" s="21"/>
      <c r="BP28" s="21" t="s">
        <v>41</v>
      </c>
      <c r="BQ28" s="19"/>
      <c r="BR28" s="32"/>
      <c r="BS28" s="32"/>
    </row>
    <row r="29" spans="1:71" ht="12.75">
      <c r="A29" s="17" t="s">
        <v>18</v>
      </c>
      <c r="B29" s="21">
        <v>355</v>
      </c>
      <c r="C29" s="19">
        <v>0.09626857576743682</v>
      </c>
      <c r="D29" s="20">
        <v>18</v>
      </c>
      <c r="E29" s="21">
        <v>81</v>
      </c>
      <c r="F29" s="19">
        <v>0.020453409154036897</v>
      </c>
      <c r="G29" s="20">
        <v>20</v>
      </c>
      <c r="H29" s="19">
        <v>-77.1830985915493</v>
      </c>
      <c r="I29" s="21" t="s">
        <v>41</v>
      </c>
      <c r="J29" s="19"/>
      <c r="K29" s="21"/>
      <c r="L29" s="21" t="s">
        <v>41</v>
      </c>
      <c r="M29" s="19"/>
      <c r="N29" s="21"/>
      <c r="O29" s="19"/>
      <c r="P29" s="21" t="s">
        <v>41</v>
      </c>
      <c r="Q29" s="19"/>
      <c r="R29" s="21"/>
      <c r="S29" s="21" t="s">
        <v>41</v>
      </c>
      <c r="T29" s="19"/>
      <c r="U29" s="21"/>
      <c r="V29" s="19"/>
      <c r="W29" s="21" t="s">
        <v>41</v>
      </c>
      <c r="X29" s="19"/>
      <c r="Y29" s="21"/>
      <c r="Z29" s="21" t="s">
        <v>41</v>
      </c>
      <c r="AA29" s="19"/>
      <c r="AB29" s="21"/>
      <c r="AC29" s="19"/>
      <c r="AD29" s="18">
        <v>1107</v>
      </c>
      <c r="AE29" s="19">
        <v>0.07745700331658713</v>
      </c>
      <c r="AF29" s="20">
        <v>21</v>
      </c>
      <c r="AG29" s="21">
        <v>89</v>
      </c>
      <c r="AH29" s="19">
        <v>0.005427560665187199</v>
      </c>
      <c r="AI29" s="20">
        <v>24</v>
      </c>
      <c r="AJ29" s="19">
        <v>-91.9602529358627</v>
      </c>
      <c r="AK29" s="18">
        <v>631076</v>
      </c>
      <c r="AL29" s="19">
        <v>1.2522492380703247</v>
      </c>
      <c r="AM29" s="20">
        <v>17</v>
      </c>
      <c r="AN29" s="18">
        <v>81218</v>
      </c>
      <c r="AO29" s="19">
        <v>0.19599143012280995</v>
      </c>
      <c r="AP29" s="20">
        <v>22</v>
      </c>
      <c r="AQ29" s="19">
        <v>-87.13023471024093</v>
      </c>
      <c r="AR29" s="21">
        <v>65</v>
      </c>
      <c r="AS29" s="19">
        <v>0.000296552774737098</v>
      </c>
      <c r="AT29" s="20">
        <v>26</v>
      </c>
      <c r="AU29" s="18">
        <v>2375</v>
      </c>
      <c r="AV29" s="19">
        <v>0.01557562220347901</v>
      </c>
      <c r="AW29" s="20">
        <v>23</v>
      </c>
      <c r="AX29" s="19">
        <v>3553.846153846154</v>
      </c>
      <c r="AY29" s="21" t="s">
        <v>41</v>
      </c>
      <c r="AZ29" s="19"/>
      <c r="BA29" s="21"/>
      <c r="BB29" s="21" t="s">
        <v>41</v>
      </c>
      <c r="BC29" s="19"/>
      <c r="BD29" s="21"/>
      <c r="BE29" s="19"/>
      <c r="BF29" s="21" t="s">
        <v>41</v>
      </c>
      <c r="BG29" s="19"/>
      <c r="BH29" s="21"/>
      <c r="BI29" s="21" t="s">
        <v>41</v>
      </c>
      <c r="BJ29" s="19"/>
      <c r="BK29" s="21"/>
      <c r="BL29" s="19"/>
      <c r="BM29" s="21" t="s">
        <v>41</v>
      </c>
      <c r="BN29" s="19"/>
      <c r="BO29" s="21"/>
      <c r="BP29" s="21" t="s">
        <v>41</v>
      </c>
      <c r="BQ29" s="19"/>
      <c r="BR29" s="32"/>
      <c r="BS29" s="32"/>
    </row>
    <row r="30" spans="1:71" ht="12.75">
      <c r="A30" s="17" t="s">
        <v>22</v>
      </c>
      <c r="B30" s="21">
        <v>144</v>
      </c>
      <c r="C30" s="19">
        <v>0.0390497884803124</v>
      </c>
      <c r="D30" s="20">
        <v>19</v>
      </c>
      <c r="E30" s="21">
        <v>4</v>
      </c>
      <c r="F30" s="19">
        <v>0.001010044896495649</v>
      </c>
      <c r="G30" s="20">
        <v>22</v>
      </c>
      <c r="H30" s="19">
        <v>-97.22222222222221</v>
      </c>
      <c r="I30" s="21" t="s">
        <v>41</v>
      </c>
      <c r="J30" s="19"/>
      <c r="K30" s="21"/>
      <c r="L30" s="21" t="s">
        <v>41</v>
      </c>
      <c r="M30" s="19"/>
      <c r="N30" s="21"/>
      <c r="O30" s="19"/>
      <c r="P30" s="21">
        <v>144</v>
      </c>
      <c r="Q30" s="19">
        <v>0.8394543546694648</v>
      </c>
      <c r="R30" s="20">
        <v>5</v>
      </c>
      <c r="S30" s="21">
        <v>4</v>
      </c>
      <c r="T30" s="19">
        <v>0.07880220646178093</v>
      </c>
      <c r="U30" s="21">
        <v>6</v>
      </c>
      <c r="V30" s="19">
        <v>-97.22222222222221</v>
      </c>
      <c r="W30" s="21" t="s">
        <v>41</v>
      </c>
      <c r="X30" s="19"/>
      <c r="Y30" s="21"/>
      <c r="Z30" s="21" t="s">
        <v>41</v>
      </c>
      <c r="AA30" s="19"/>
      <c r="AB30" s="21"/>
      <c r="AC30" s="19"/>
      <c r="AD30" s="21">
        <v>434</v>
      </c>
      <c r="AE30" s="19">
        <v>0.030367063630893237</v>
      </c>
      <c r="AF30" s="20">
        <v>23</v>
      </c>
      <c r="AG30" s="21">
        <v>279</v>
      </c>
      <c r="AH30" s="19">
        <v>0.017014487927946388</v>
      </c>
      <c r="AI30" s="20">
        <v>23</v>
      </c>
      <c r="AJ30" s="19">
        <v>-35.71428571428571</v>
      </c>
      <c r="AK30" s="18">
        <v>69069</v>
      </c>
      <c r="AL30" s="19">
        <v>0.13705417829909433</v>
      </c>
      <c r="AM30" s="20">
        <v>24</v>
      </c>
      <c r="AN30" s="18">
        <v>4706</v>
      </c>
      <c r="AO30" s="19">
        <v>0.011356296266319578</v>
      </c>
      <c r="AP30" s="20">
        <v>25</v>
      </c>
      <c r="AQ30" s="19">
        <v>-93.18652362130622</v>
      </c>
      <c r="AR30" s="18">
        <v>18557</v>
      </c>
      <c r="AS30" s="19">
        <v>0.08466353601225118</v>
      </c>
      <c r="AT30" s="20">
        <v>20</v>
      </c>
      <c r="AU30" s="18">
        <v>2303</v>
      </c>
      <c r="AV30" s="19">
        <v>0.0151034349198367</v>
      </c>
      <c r="AW30" s="20">
        <v>24</v>
      </c>
      <c r="AX30" s="19">
        <v>-87.58958883440211</v>
      </c>
      <c r="AY30" s="21" t="s">
        <v>41</v>
      </c>
      <c r="AZ30" s="19"/>
      <c r="BA30" s="21"/>
      <c r="BB30" s="21" t="s">
        <v>41</v>
      </c>
      <c r="BC30" s="19"/>
      <c r="BD30" s="21"/>
      <c r="BE30" s="19"/>
      <c r="BF30" s="21" t="s">
        <v>41</v>
      </c>
      <c r="BG30" s="19"/>
      <c r="BH30" s="21"/>
      <c r="BI30" s="21" t="s">
        <v>41</v>
      </c>
      <c r="BJ30" s="19"/>
      <c r="BK30" s="21"/>
      <c r="BL30" s="19"/>
      <c r="BM30" s="21" t="s">
        <v>41</v>
      </c>
      <c r="BN30" s="19"/>
      <c r="BO30" s="21"/>
      <c r="BP30" s="21" t="s">
        <v>41</v>
      </c>
      <c r="BQ30" s="19"/>
      <c r="BR30" s="32"/>
      <c r="BS30" s="32"/>
    </row>
    <row r="31" spans="1:71" ht="12.75">
      <c r="A31" s="17" t="s">
        <v>23</v>
      </c>
      <c r="B31" s="21">
        <v>6</v>
      </c>
      <c r="C31" s="19">
        <v>0.0016270745200130164</v>
      </c>
      <c r="D31" s="20">
        <v>24</v>
      </c>
      <c r="E31" s="21" t="s">
        <v>41</v>
      </c>
      <c r="F31" s="19"/>
      <c r="G31" s="21"/>
      <c r="H31" s="19"/>
      <c r="I31" s="21" t="s">
        <v>41</v>
      </c>
      <c r="J31" s="19"/>
      <c r="K31" s="21"/>
      <c r="L31" s="21" t="s">
        <v>41</v>
      </c>
      <c r="M31" s="19"/>
      <c r="N31" s="21"/>
      <c r="O31" s="19"/>
      <c r="P31" s="21" t="s">
        <v>41</v>
      </c>
      <c r="Q31" s="19"/>
      <c r="R31" s="21"/>
      <c r="S31" s="21" t="s">
        <v>41</v>
      </c>
      <c r="T31" s="19"/>
      <c r="U31" s="21"/>
      <c r="V31" s="19"/>
      <c r="W31" s="21" t="s">
        <v>41</v>
      </c>
      <c r="X31" s="19"/>
      <c r="Y31" s="21"/>
      <c r="Z31" s="21" t="s">
        <v>41</v>
      </c>
      <c r="AA31" s="19"/>
      <c r="AB31" s="21"/>
      <c r="AC31" s="19"/>
      <c r="AD31" s="21">
        <v>24</v>
      </c>
      <c r="AE31" s="19">
        <v>0.0016792846247498567</v>
      </c>
      <c r="AF31" s="20">
        <v>26</v>
      </c>
      <c r="AG31" s="21">
        <v>25</v>
      </c>
      <c r="AH31" s="19">
        <v>0.0015245956924683144</v>
      </c>
      <c r="AI31" s="20">
        <v>25</v>
      </c>
      <c r="AJ31" s="19">
        <v>4.166666666666674</v>
      </c>
      <c r="AK31" s="18">
        <v>4045</v>
      </c>
      <c r="AL31" s="19">
        <v>0.008026526389839675</v>
      </c>
      <c r="AM31" s="20">
        <v>26</v>
      </c>
      <c r="AN31" s="18">
        <v>3447</v>
      </c>
      <c r="AO31" s="19">
        <v>0.008318137107948063</v>
      </c>
      <c r="AP31" s="20">
        <v>26</v>
      </c>
      <c r="AQ31" s="19">
        <v>-14.783683559950555</v>
      </c>
      <c r="AR31" s="21">
        <v>910</v>
      </c>
      <c r="AS31" s="19">
        <v>0.004151738846319372</v>
      </c>
      <c r="AT31" s="20">
        <v>25</v>
      </c>
      <c r="AU31" s="18">
        <v>1120</v>
      </c>
      <c r="AV31" s="19">
        <v>0.007345135523324838</v>
      </c>
      <c r="AW31" s="20">
        <v>25</v>
      </c>
      <c r="AX31" s="19">
        <v>23.076923076923084</v>
      </c>
      <c r="AY31" s="21" t="s">
        <v>41</v>
      </c>
      <c r="AZ31" s="19"/>
      <c r="BA31" s="21"/>
      <c r="BB31" s="21" t="s">
        <v>41</v>
      </c>
      <c r="BC31" s="19"/>
      <c r="BD31" s="21"/>
      <c r="BE31" s="19"/>
      <c r="BF31" s="21" t="s">
        <v>41</v>
      </c>
      <c r="BG31" s="19"/>
      <c r="BH31" s="21"/>
      <c r="BI31" s="21" t="s">
        <v>41</v>
      </c>
      <c r="BJ31" s="19"/>
      <c r="BK31" s="21"/>
      <c r="BL31" s="19"/>
      <c r="BM31" s="21" t="s">
        <v>41</v>
      </c>
      <c r="BN31" s="19"/>
      <c r="BO31" s="21"/>
      <c r="BP31" s="21" t="s">
        <v>41</v>
      </c>
      <c r="BQ31" s="19"/>
      <c r="BR31" s="32"/>
      <c r="BS31" s="32"/>
    </row>
    <row r="32" spans="1:71" ht="12.75">
      <c r="A32" s="33" t="s">
        <v>16</v>
      </c>
      <c r="B32" s="34">
        <v>463</v>
      </c>
      <c r="C32" s="35">
        <v>0.1255559171276711</v>
      </c>
      <c r="D32" s="36">
        <v>16</v>
      </c>
      <c r="E32" s="34">
        <v>628</v>
      </c>
      <c r="F32" s="35">
        <v>0.15857704874981693</v>
      </c>
      <c r="G32" s="36">
        <v>14</v>
      </c>
      <c r="H32" s="35">
        <v>35.63714902807775</v>
      </c>
      <c r="I32" s="34" t="s">
        <v>41</v>
      </c>
      <c r="J32" s="35"/>
      <c r="K32" s="34"/>
      <c r="L32" s="34" t="s">
        <v>41</v>
      </c>
      <c r="M32" s="35"/>
      <c r="N32" s="34"/>
      <c r="O32" s="35"/>
      <c r="P32" s="34" t="s">
        <v>41</v>
      </c>
      <c r="Q32" s="35"/>
      <c r="R32" s="34"/>
      <c r="S32" s="34" t="s">
        <v>41</v>
      </c>
      <c r="T32" s="35"/>
      <c r="U32" s="34"/>
      <c r="V32" s="35"/>
      <c r="W32" s="34" t="s">
        <v>41</v>
      </c>
      <c r="X32" s="35"/>
      <c r="Y32" s="34"/>
      <c r="Z32" s="34" t="s">
        <v>41</v>
      </c>
      <c r="AA32" s="35"/>
      <c r="AB32" s="34"/>
      <c r="AC32" s="35"/>
      <c r="AD32" s="37">
        <v>3536</v>
      </c>
      <c r="AE32" s="35">
        <v>0.2474146013798122</v>
      </c>
      <c r="AF32" s="36">
        <v>14</v>
      </c>
      <c r="AG32" s="37">
        <v>1230</v>
      </c>
      <c r="AH32" s="35">
        <v>0.07501010806944107</v>
      </c>
      <c r="AI32" s="36">
        <v>17</v>
      </c>
      <c r="AJ32" s="35">
        <v>-65.21493212669684</v>
      </c>
      <c r="AK32" s="37">
        <v>855574</v>
      </c>
      <c r="AL32" s="35">
        <v>1.697722444860492</v>
      </c>
      <c r="AM32" s="36">
        <v>16</v>
      </c>
      <c r="AN32" s="37">
        <v>605070</v>
      </c>
      <c r="AO32" s="35">
        <v>1.46012626048916</v>
      </c>
      <c r="AP32" s="36">
        <v>17</v>
      </c>
      <c r="AQ32" s="35">
        <v>-29.279057100846916</v>
      </c>
      <c r="AR32" s="37">
        <v>1673</v>
      </c>
      <c r="AS32" s="35">
        <v>0.007632812186694845</v>
      </c>
      <c r="AT32" s="36">
        <v>24</v>
      </c>
      <c r="AU32" s="34" t="s">
        <v>41</v>
      </c>
      <c r="AV32" s="35"/>
      <c r="AW32" s="34"/>
      <c r="AX32" s="35"/>
      <c r="AY32" s="34" t="s">
        <v>41</v>
      </c>
      <c r="AZ32" s="35"/>
      <c r="BA32" s="34"/>
      <c r="BB32" s="34" t="s">
        <v>41</v>
      </c>
      <c r="BC32" s="35"/>
      <c r="BD32" s="34"/>
      <c r="BE32" s="35"/>
      <c r="BF32" s="34" t="s">
        <v>41</v>
      </c>
      <c r="BG32" s="35"/>
      <c r="BH32" s="34"/>
      <c r="BI32" s="34" t="s">
        <v>41</v>
      </c>
      <c r="BJ32" s="35"/>
      <c r="BK32" s="34"/>
      <c r="BL32" s="35"/>
      <c r="BM32" s="34" t="s">
        <v>41</v>
      </c>
      <c r="BN32" s="35"/>
      <c r="BO32" s="34"/>
      <c r="BP32" s="34" t="s">
        <v>41</v>
      </c>
      <c r="BQ32" s="35"/>
      <c r="BR32" s="38"/>
      <c r="BS32" s="38"/>
    </row>
    <row r="33" spans="1:68" ht="12.75">
      <c r="A33" s="39" t="s">
        <v>32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40"/>
      <c r="BK33" s="40"/>
      <c r="BL33" s="40"/>
      <c r="BM33" s="40"/>
      <c r="BN33" s="40"/>
      <c r="BO33" s="40"/>
      <c r="BP33" s="40"/>
    </row>
    <row r="34" spans="1:68" ht="12.75" customHeight="1">
      <c r="A34" s="76" t="s">
        <v>57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</row>
  </sheetData>
  <mergeCells count="15">
    <mergeCell ref="A34:BP34"/>
    <mergeCell ref="AY4:BE4"/>
    <mergeCell ref="BF4:BL4"/>
    <mergeCell ref="BM4:BS4"/>
    <mergeCell ref="A33:BI33"/>
    <mergeCell ref="A1:BP1"/>
    <mergeCell ref="A3:A5"/>
    <mergeCell ref="B3:BQ3"/>
    <mergeCell ref="B4:H4"/>
    <mergeCell ref="I4:O4"/>
    <mergeCell ref="P4:V4"/>
    <mergeCell ref="W4:AC4"/>
    <mergeCell ref="AD4:AJ4"/>
    <mergeCell ref="AK4:AQ4"/>
    <mergeCell ref="AR4:AX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6"/>
  <sheetViews>
    <sheetView showGridLines="0" workbookViewId="0" topLeftCell="A1">
      <selection activeCell="A36" sqref="A36:BI36"/>
    </sheetView>
  </sheetViews>
  <sheetFormatPr defaultColWidth="9.140625" defaultRowHeight="12.75"/>
  <cols>
    <col min="1" max="1" width="21.8515625" style="2" customWidth="1"/>
    <col min="2" max="23" width="9.140625" style="2" customWidth="1"/>
    <col min="24" max="24" width="11.57421875" style="2" bestFit="1" customWidth="1"/>
    <col min="25" max="26" width="9.140625" style="2" customWidth="1"/>
    <col min="27" max="27" width="11.57421875" style="2" bestFit="1" customWidth="1"/>
    <col min="28" max="37" width="9.140625" style="2" customWidth="1"/>
    <col min="38" max="38" width="11.57421875" style="2" bestFit="1" customWidth="1"/>
    <col min="39" max="16384" width="9.140625" style="2" customWidth="1"/>
  </cols>
  <sheetData>
    <row r="1" spans="1:6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</row>
    <row r="3" spans="1:64" ht="27" customHeight="1">
      <c r="A3" s="3" t="s">
        <v>0</v>
      </c>
      <c r="B3" s="4" t="s">
        <v>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7"/>
    </row>
    <row r="4" spans="1:64" ht="31.5" customHeight="1">
      <c r="A4" s="3"/>
      <c r="B4" s="4" t="s">
        <v>35</v>
      </c>
      <c r="C4" s="4"/>
      <c r="D4" s="4"/>
      <c r="E4" s="4"/>
      <c r="F4" s="4"/>
      <c r="G4" s="4"/>
      <c r="H4" s="4"/>
      <c r="I4" s="4" t="s">
        <v>60</v>
      </c>
      <c r="J4" s="4"/>
      <c r="K4" s="4"/>
      <c r="L4" s="4"/>
      <c r="M4" s="4"/>
      <c r="N4" s="4"/>
      <c r="O4" s="4"/>
      <c r="P4" s="4" t="s">
        <v>61</v>
      </c>
      <c r="Q4" s="4"/>
      <c r="R4" s="4"/>
      <c r="S4" s="4"/>
      <c r="T4" s="4"/>
      <c r="U4" s="4"/>
      <c r="V4" s="4"/>
      <c r="W4" s="4" t="s">
        <v>62</v>
      </c>
      <c r="X4" s="4"/>
      <c r="Y4" s="4"/>
      <c r="Z4" s="4"/>
      <c r="AA4" s="4"/>
      <c r="AB4" s="4"/>
      <c r="AC4" s="4"/>
      <c r="AD4" s="4" t="s">
        <v>63</v>
      </c>
      <c r="AE4" s="4"/>
      <c r="AF4" s="4"/>
      <c r="AG4" s="4"/>
      <c r="AH4" s="4"/>
      <c r="AI4" s="4"/>
      <c r="AJ4" s="4"/>
      <c r="AK4" s="4" t="s">
        <v>64</v>
      </c>
      <c r="AL4" s="4"/>
      <c r="AM4" s="4"/>
      <c r="AN4" s="4"/>
      <c r="AO4" s="4"/>
      <c r="AP4" s="4"/>
      <c r="AQ4" s="4"/>
      <c r="AR4" s="4" t="s">
        <v>65</v>
      </c>
      <c r="AS4" s="4"/>
      <c r="AT4" s="4"/>
      <c r="AU4" s="4"/>
      <c r="AV4" s="4"/>
      <c r="AW4" s="4"/>
      <c r="AX4" s="4"/>
      <c r="AY4" s="4" t="s">
        <v>66</v>
      </c>
      <c r="AZ4" s="4"/>
      <c r="BA4" s="4"/>
      <c r="BB4" s="4"/>
      <c r="BC4" s="4"/>
      <c r="BD4" s="4"/>
      <c r="BE4" s="4"/>
      <c r="BF4" s="4" t="s">
        <v>67</v>
      </c>
      <c r="BG4" s="4"/>
      <c r="BH4" s="4"/>
      <c r="BI4" s="4"/>
      <c r="BJ4" s="4"/>
      <c r="BK4" s="4"/>
      <c r="BL4" s="7"/>
    </row>
    <row r="5" spans="1:64" ht="12.75">
      <c r="A5" s="3"/>
      <c r="B5" s="8">
        <v>2000</v>
      </c>
      <c r="C5" s="9" t="s">
        <v>33</v>
      </c>
      <c r="D5" s="9" t="s">
        <v>34</v>
      </c>
      <c r="E5" s="8">
        <v>2009</v>
      </c>
      <c r="F5" s="9" t="s">
        <v>33</v>
      </c>
      <c r="G5" s="9" t="s">
        <v>34</v>
      </c>
      <c r="H5" s="10" t="s">
        <v>54</v>
      </c>
      <c r="I5" s="8">
        <v>2000</v>
      </c>
      <c r="J5" s="9" t="s">
        <v>33</v>
      </c>
      <c r="K5" s="9" t="s">
        <v>34</v>
      </c>
      <c r="L5" s="8">
        <v>2009</v>
      </c>
      <c r="M5" s="9" t="s">
        <v>33</v>
      </c>
      <c r="N5" s="9" t="s">
        <v>34</v>
      </c>
      <c r="O5" s="10" t="s">
        <v>54</v>
      </c>
      <c r="P5" s="8">
        <v>2000</v>
      </c>
      <c r="Q5" s="9" t="s">
        <v>33</v>
      </c>
      <c r="R5" s="9" t="s">
        <v>34</v>
      </c>
      <c r="S5" s="8">
        <v>2009</v>
      </c>
      <c r="T5" s="9" t="s">
        <v>33</v>
      </c>
      <c r="U5" s="9" t="s">
        <v>34</v>
      </c>
      <c r="V5" s="10" t="s">
        <v>54</v>
      </c>
      <c r="W5" s="8">
        <v>2000</v>
      </c>
      <c r="X5" s="9" t="s">
        <v>33</v>
      </c>
      <c r="Y5" s="9" t="s">
        <v>34</v>
      </c>
      <c r="Z5" s="8">
        <v>2009</v>
      </c>
      <c r="AA5" s="9" t="s">
        <v>33</v>
      </c>
      <c r="AB5" s="9" t="s">
        <v>34</v>
      </c>
      <c r="AC5" s="10" t="s">
        <v>54</v>
      </c>
      <c r="AD5" s="8">
        <v>2000</v>
      </c>
      <c r="AE5" s="9" t="s">
        <v>33</v>
      </c>
      <c r="AF5" s="9" t="s">
        <v>34</v>
      </c>
      <c r="AG5" s="8">
        <v>2009</v>
      </c>
      <c r="AH5" s="9" t="s">
        <v>33</v>
      </c>
      <c r="AI5" s="9" t="s">
        <v>34</v>
      </c>
      <c r="AJ5" s="10" t="s">
        <v>54</v>
      </c>
      <c r="AK5" s="8">
        <v>2000</v>
      </c>
      <c r="AL5" s="9" t="s">
        <v>33</v>
      </c>
      <c r="AM5" s="9" t="s">
        <v>34</v>
      </c>
      <c r="AN5" s="8">
        <v>2009</v>
      </c>
      <c r="AO5" s="9" t="s">
        <v>33</v>
      </c>
      <c r="AP5" s="9" t="s">
        <v>34</v>
      </c>
      <c r="AQ5" s="10" t="s">
        <v>54</v>
      </c>
      <c r="AR5" s="8">
        <v>2000</v>
      </c>
      <c r="AS5" s="9" t="s">
        <v>33</v>
      </c>
      <c r="AT5" s="9" t="s">
        <v>34</v>
      </c>
      <c r="AU5" s="8">
        <v>2009</v>
      </c>
      <c r="AV5" s="9" t="s">
        <v>33</v>
      </c>
      <c r="AW5" s="9" t="s">
        <v>34</v>
      </c>
      <c r="AX5" s="10" t="s">
        <v>54</v>
      </c>
      <c r="AY5" s="8">
        <v>2000</v>
      </c>
      <c r="AZ5" s="9" t="s">
        <v>33</v>
      </c>
      <c r="BA5" s="9" t="s">
        <v>34</v>
      </c>
      <c r="BB5" s="8">
        <v>2009</v>
      </c>
      <c r="BC5" s="9" t="s">
        <v>33</v>
      </c>
      <c r="BD5" s="9" t="s">
        <v>34</v>
      </c>
      <c r="BE5" s="10" t="s">
        <v>54</v>
      </c>
      <c r="BF5" s="8">
        <v>2000</v>
      </c>
      <c r="BG5" s="9" t="s">
        <v>33</v>
      </c>
      <c r="BH5" s="9" t="s">
        <v>34</v>
      </c>
      <c r="BI5" s="8">
        <v>2009</v>
      </c>
      <c r="BJ5" s="9" t="s">
        <v>33</v>
      </c>
      <c r="BK5" s="9" t="s">
        <v>34</v>
      </c>
      <c r="BL5" s="11" t="s">
        <v>54</v>
      </c>
    </row>
    <row r="6" spans="1:64" ht="12.75">
      <c r="A6" s="12" t="s">
        <v>6</v>
      </c>
      <c r="B6" s="13">
        <v>1773851</v>
      </c>
      <c r="C6" s="14">
        <v>100</v>
      </c>
      <c r="D6" s="13"/>
      <c r="E6" s="13">
        <v>4561140</v>
      </c>
      <c r="F6" s="14">
        <v>100</v>
      </c>
      <c r="G6" s="13"/>
      <c r="H6" s="14">
        <v>157.1320815558917</v>
      </c>
      <c r="I6" s="13">
        <v>190546</v>
      </c>
      <c r="J6" s="14">
        <v>100</v>
      </c>
      <c r="K6" s="13"/>
      <c r="L6" s="13">
        <v>325379</v>
      </c>
      <c r="M6" s="14">
        <v>100</v>
      </c>
      <c r="N6" s="13"/>
      <c r="O6" s="14">
        <v>70.76139095021674</v>
      </c>
      <c r="P6" s="13">
        <v>92509</v>
      </c>
      <c r="Q6" s="14">
        <v>100</v>
      </c>
      <c r="R6" s="13"/>
      <c r="S6" s="13">
        <v>86587</v>
      </c>
      <c r="T6" s="14">
        <v>100</v>
      </c>
      <c r="U6" s="13"/>
      <c r="V6" s="14">
        <v>-6.401539309688786</v>
      </c>
      <c r="W6" s="13">
        <v>9558</v>
      </c>
      <c r="X6" s="14">
        <v>100</v>
      </c>
      <c r="Y6" s="13"/>
      <c r="Z6" s="13">
        <v>7353</v>
      </c>
      <c r="AA6" s="14">
        <v>100</v>
      </c>
      <c r="AB6" s="13"/>
      <c r="AC6" s="14">
        <v>-23.06967984934086</v>
      </c>
      <c r="AD6" s="13">
        <v>3024</v>
      </c>
      <c r="AE6" s="14">
        <v>100</v>
      </c>
      <c r="AF6" s="13"/>
      <c r="AG6" s="13">
        <v>6878</v>
      </c>
      <c r="AH6" s="14">
        <v>100</v>
      </c>
      <c r="AI6" s="13"/>
      <c r="AJ6" s="14">
        <v>127.44708994708995</v>
      </c>
      <c r="AK6" s="13">
        <v>206640</v>
      </c>
      <c r="AL6" s="14">
        <v>100</v>
      </c>
      <c r="AM6" s="13"/>
      <c r="AN6" s="13">
        <v>672791</v>
      </c>
      <c r="AO6" s="14">
        <v>100</v>
      </c>
      <c r="AP6" s="13"/>
      <c r="AQ6" s="14">
        <v>225.58604336043362</v>
      </c>
      <c r="AR6" s="13">
        <v>280041</v>
      </c>
      <c r="AS6" s="14">
        <v>100</v>
      </c>
      <c r="AT6" s="13"/>
      <c r="AU6" s="13">
        <v>631186</v>
      </c>
      <c r="AV6" s="14">
        <v>100</v>
      </c>
      <c r="AW6" s="13"/>
      <c r="AX6" s="14">
        <v>125.39056780971359</v>
      </c>
      <c r="AY6" s="13">
        <v>903519</v>
      </c>
      <c r="AZ6" s="14">
        <v>100</v>
      </c>
      <c r="BA6" s="13"/>
      <c r="BB6" s="13">
        <v>2570976</v>
      </c>
      <c r="BC6" s="14">
        <v>100</v>
      </c>
      <c r="BD6" s="13"/>
      <c r="BE6" s="14">
        <v>184.55140401031963</v>
      </c>
      <c r="BF6" s="13">
        <v>4467</v>
      </c>
      <c r="BG6" s="14">
        <v>100</v>
      </c>
      <c r="BH6" s="13"/>
      <c r="BI6" s="15">
        <v>828</v>
      </c>
      <c r="BJ6" s="41">
        <v>100</v>
      </c>
      <c r="BK6" s="16"/>
      <c r="BL6" s="41">
        <v>-81.46406984553391</v>
      </c>
    </row>
    <row r="7" spans="1:64" ht="12.75">
      <c r="A7" s="17" t="s">
        <v>25</v>
      </c>
      <c r="B7" s="18">
        <v>183166</v>
      </c>
      <c r="C7" s="19">
        <v>10.32589546698116</v>
      </c>
      <c r="D7" s="20">
        <v>3</v>
      </c>
      <c r="E7" s="18">
        <v>207826</v>
      </c>
      <c r="F7" s="19">
        <v>4.556448607146459</v>
      </c>
      <c r="G7" s="20">
        <v>6</v>
      </c>
      <c r="H7" s="19">
        <v>13.463197318279585</v>
      </c>
      <c r="I7" s="18">
        <v>53141</v>
      </c>
      <c r="J7" s="19">
        <v>27.88880375342437</v>
      </c>
      <c r="K7" s="20">
        <v>2</v>
      </c>
      <c r="L7" s="18">
        <v>65727</v>
      </c>
      <c r="M7" s="19">
        <v>20.20013584158781</v>
      </c>
      <c r="N7" s="20">
        <v>2</v>
      </c>
      <c r="O7" s="19">
        <v>23.684161005626535</v>
      </c>
      <c r="P7" s="18">
        <v>52134</v>
      </c>
      <c r="Q7" s="19">
        <v>56.35559783372429</v>
      </c>
      <c r="R7" s="20">
        <v>1</v>
      </c>
      <c r="S7" s="18">
        <v>62977</v>
      </c>
      <c r="T7" s="19">
        <v>72.73262729971012</v>
      </c>
      <c r="U7" s="20">
        <v>1</v>
      </c>
      <c r="V7" s="19">
        <v>20.798327387117823</v>
      </c>
      <c r="W7" s="21">
        <v>119</v>
      </c>
      <c r="X7" s="19">
        <v>1.2450303410755388</v>
      </c>
      <c r="Y7" s="20">
        <v>5</v>
      </c>
      <c r="Z7" s="21" t="s">
        <v>41</v>
      </c>
      <c r="AA7" s="19"/>
      <c r="AB7" s="21"/>
      <c r="AC7" s="19"/>
      <c r="AD7" s="21">
        <v>888</v>
      </c>
      <c r="AE7" s="19">
        <v>29.365079365079367</v>
      </c>
      <c r="AF7" s="22">
        <v>2</v>
      </c>
      <c r="AG7" s="18">
        <v>2751</v>
      </c>
      <c r="AH7" s="19">
        <v>39.99709217795871</v>
      </c>
      <c r="AI7" s="20">
        <v>1</v>
      </c>
      <c r="AJ7" s="19">
        <v>209.7972972972973</v>
      </c>
      <c r="AK7" s="18">
        <v>11696</v>
      </c>
      <c r="AL7" s="19">
        <v>5.6600851722802945</v>
      </c>
      <c r="AM7" s="20">
        <v>5</v>
      </c>
      <c r="AN7" s="18">
        <v>12431</v>
      </c>
      <c r="AO7" s="19">
        <v>1.8476763214727903</v>
      </c>
      <c r="AP7" s="20">
        <v>10</v>
      </c>
      <c r="AQ7" s="19">
        <v>6.284199726402195</v>
      </c>
      <c r="AR7" s="18">
        <v>18677</v>
      </c>
      <c r="AS7" s="19">
        <v>6.669380554990162</v>
      </c>
      <c r="AT7" s="20">
        <v>6</v>
      </c>
      <c r="AU7" s="18">
        <v>55235</v>
      </c>
      <c r="AV7" s="19">
        <v>8.750986238604785</v>
      </c>
      <c r="AW7" s="20">
        <v>5</v>
      </c>
      <c r="AX7" s="19">
        <v>195.73807356641856</v>
      </c>
      <c r="AY7" s="18">
        <v>94938</v>
      </c>
      <c r="AZ7" s="19">
        <v>10.507582020964696</v>
      </c>
      <c r="BA7" s="20">
        <v>2</v>
      </c>
      <c r="BB7" s="18">
        <v>73609</v>
      </c>
      <c r="BC7" s="19">
        <v>2.8630761236199795</v>
      </c>
      <c r="BD7" s="20">
        <v>5</v>
      </c>
      <c r="BE7" s="19">
        <v>-22.466241125787356</v>
      </c>
      <c r="BF7" s="18">
        <v>4296</v>
      </c>
      <c r="BG7" s="19">
        <v>96.1719274680994</v>
      </c>
      <c r="BH7" s="20">
        <v>1</v>
      </c>
      <c r="BI7" s="21">
        <v>823</v>
      </c>
      <c r="BJ7" s="42">
        <v>99.39613526570048</v>
      </c>
      <c r="BK7" s="23">
        <v>1</v>
      </c>
      <c r="BL7" s="42">
        <v>-80.84264432029795</v>
      </c>
    </row>
    <row r="8" spans="1:64" s="31" customFormat="1" ht="12.75">
      <c r="A8" s="24" t="s">
        <v>26</v>
      </c>
      <c r="B8" s="25">
        <v>54441</v>
      </c>
      <c r="C8" s="26">
        <v>3.06908528393873</v>
      </c>
      <c r="D8" s="27">
        <v>7</v>
      </c>
      <c r="E8" s="25">
        <v>83530</v>
      </c>
      <c r="F8" s="26">
        <v>1.8313404105114073</v>
      </c>
      <c r="G8" s="27">
        <v>12</v>
      </c>
      <c r="H8" s="26">
        <v>53.43215591190462</v>
      </c>
      <c r="I8" s="25">
        <v>26123</v>
      </c>
      <c r="J8" s="26">
        <v>13.709550449760163</v>
      </c>
      <c r="K8" s="27">
        <v>3</v>
      </c>
      <c r="L8" s="25">
        <v>16094</v>
      </c>
      <c r="M8" s="26">
        <v>4.94623193260782</v>
      </c>
      <c r="N8" s="27">
        <v>4</v>
      </c>
      <c r="O8" s="26">
        <v>-38.391455805229114</v>
      </c>
      <c r="P8" s="25">
        <v>24289</v>
      </c>
      <c r="Q8" s="26">
        <v>26.25582375768844</v>
      </c>
      <c r="R8" s="27">
        <v>2</v>
      </c>
      <c r="S8" s="25">
        <v>13380</v>
      </c>
      <c r="T8" s="26">
        <v>15.452666104611545</v>
      </c>
      <c r="U8" s="27">
        <v>2</v>
      </c>
      <c r="V8" s="26">
        <v>-44.913335254642014</v>
      </c>
      <c r="W8" s="28">
        <v>604</v>
      </c>
      <c r="X8" s="26">
        <v>6.319313663946432</v>
      </c>
      <c r="Y8" s="29">
        <v>2</v>
      </c>
      <c r="Z8" s="28">
        <v>46</v>
      </c>
      <c r="AA8" s="26">
        <v>0.6255949952400381</v>
      </c>
      <c r="AB8" s="29">
        <v>4</v>
      </c>
      <c r="AC8" s="26">
        <v>-92.38410596026489</v>
      </c>
      <c r="AD8" s="25">
        <v>1230</v>
      </c>
      <c r="AE8" s="26">
        <v>40.67460317460318</v>
      </c>
      <c r="AF8" s="27">
        <v>1</v>
      </c>
      <c r="AG8" s="25">
        <v>2668</v>
      </c>
      <c r="AH8" s="26">
        <v>38.79034603082292</v>
      </c>
      <c r="AI8" s="27">
        <v>2</v>
      </c>
      <c r="AJ8" s="26">
        <v>116.91056910569104</v>
      </c>
      <c r="AK8" s="25">
        <v>2788</v>
      </c>
      <c r="AL8" s="26">
        <v>1.3492063492063493</v>
      </c>
      <c r="AM8" s="27">
        <v>9</v>
      </c>
      <c r="AN8" s="25">
        <v>2180</v>
      </c>
      <c r="AO8" s="26">
        <v>0.3240233594087912</v>
      </c>
      <c r="AP8" s="27">
        <v>14</v>
      </c>
      <c r="AQ8" s="26">
        <v>-21.807747489239592</v>
      </c>
      <c r="AR8" s="25">
        <v>20775</v>
      </c>
      <c r="AS8" s="26">
        <v>7.41855656850247</v>
      </c>
      <c r="AT8" s="27">
        <v>5</v>
      </c>
      <c r="AU8" s="25">
        <v>56343</v>
      </c>
      <c r="AV8" s="26">
        <v>8.926528788661345</v>
      </c>
      <c r="AW8" s="27">
        <v>4</v>
      </c>
      <c r="AX8" s="26">
        <v>171.20577617328522</v>
      </c>
      <c r="AY8" s="25">
        <v>4601</v>
      </c>
      <c r="AZ8" s="26">
        <v>0.5092311285097492</v>
      </c>
      <c r="BA8" s="27">
        <v>10</v>
      </c>
      <c r="BB8" s="25">
        <v>8909</v>
      </c>
      <c r="BC8" s="26">
        <v>0.3465220990005352</v>
      </c>
      <c r="BD8" s="27">
        <v>10</v>
      </c>
      <c r="BE8" s="26">
        <v>93.6318191697457</v>
      </c>
      <c r="BF8" s="28">
        <v>154</v>
      </c>
      <c r="BG8" s="26">
        <v>3.447503917618088</v>
      </c>
      <c r="BH8" s="29">
        <v>2</v>
      </c>
      <c r="BI8" s="28">
        <v>4</v>
      </c>
      <c r="BJ8" s="43">
        <v>0.4830917874396135</v>
      </c>
      <c r="BK8" s="30">
        <v>2</v>
      </c>
      <c r="BL8" s="43">
        <v>-97.40259740259741</v>
      </c>
    </row>
    <row r="9" spans="1:64" ht="12.75">
      <c r="A9" s="17" t="s">
        <v>27</v>
      </c>
      <c r="B9" s="18">
        <v>48473</v>
      </c>
      <c r="C9" s="19">
        <v>2.7326421441259723</v>
      </c>
      <c r="D9" s="20">
        <v>8</v>
      </c>
      <c r="E9" s="18">
        <v>55808</v>
      </c>
      <c r="F9" s="19">
        <v>1.2235537606826363</v>
      </c>
      <c r="G9" s="20">
        <v>14</v>
      </c>
      <c r="H9" s="19">
        <v>15.132135415592195</v>
      </c>
      <c r="I9" s="18">
        <v>15514</v>
      </c>
      <c r="J9" s="19">
        <v>8.141866006108762</v>
      </c>
      <c r="K9" s="20">
        <v>4</v>
      </c>
      <c r="L9" s="18">
        <v>11258</v>
      </c>
      <c r="M9" s="19">
        <v>3.4599651483347116</v>
      </c>
      <c r="N9" s="20">
        <v>5</v>
      </c>
      <c r="O9" s="19">
        <v>-27.43328606420008</v>
      </c>
      <c r="P9" s="18">
        <v>15085</v>
      </c>
      <c r="Q9" s="19">
        <v>16.306521527635148</v>
      </c>
      <c r="R9" s="20">
        <v>3</v>
      </c>
      <c r="S9" s="18">
        <v>10191</v>
      </c>
      <c r="T9" s="19">
        <v>11.7696651922344</v>
      </c>
      <c r="U9" s="20">
        <v>3</v>
      </c>
      <c r="V9" s="19">
        <v>-32.442823997348356</v>
      </c>
      <c r="W9" s="21" t="s">
        <v>41</v>
      </c>
      <c r="X9" s="19"/>
      <c r="Y9" s="22"/>
      <c r="Z9" s="21">
        <v>0</v>
      </c>
      <c r="AA9" s="19">
        <v>0</v>
      </c>
      <c r="AB9" s="20">
        <v>9</v>
      </c>
      <c r="AC9" s="19"/>
      <c r="AD9" s="21">
        <v>429</v>
      </c>
      <c r="AE9" s="19">
        <v>14.186507936507937</v>
      </c>
      <c r="AF9" s="22">
        <v>4</v>
      </c>
      <c r="AG9" s="18">
        <v>1067</v>
      </c>
      <c r="AH9" s="19">
        <v>15.513230590287874</v>
      </c>
      <c r="AI9" s="20">
        <v>3</v>
      </c>
      <c r="AJ9" s="19">
        <v>148.71794871794873</v>
      </c>
      <c r="AK9" s="21">
        <v>563</v>
      </c>
      <c r="AL9" s="19">
        <v>0.2724545102593883</v>
      </c>
      <c r="AM9" s="20">
        <v>16</v>
      </c>
      <c r="AN9" s="21">
        <v>498</v>
      </c>
      <c r="AO9" s="19">
        <v>0.07402001513099908</v>
      </c>
      <c r="AP9" s="20">
        <v>19</v>
      </c>
      <c r="AQ9" s="19">
        <v>-11.545293072824158</v>
      </c>
      <c r="AR9" s="18">
        <v>28458</v>
      </c>
      <c r="AS9" s="19">
        <v>10.162083409215079</v>
      </c>
      <c r="AT9" s="20">
        <v>3</v>
      </c>
      <c r="AU9" s="18">
        <v>39942</v>
      </c>
      <c r="AV9" s="19">
        <v>6.328087124872858</v>
      </c>
      <c r="AW9" s="20">
        <v>8</v>
      </c>
      <c r="AX9" s="19">
        <v>40.35420619860848</v>
      </c>
      <c r="AY9" s="18">
        <v>3921</v>
      </c>
      <c r="AZ9" s="19">
        <v>0.43396984457438087</v>
      </c>
      <c r="BA9" s="20">
        <v>13</v>
      </c>
      <c r="BB9" s="18">
        <v>4110</v>
      </c>
      <c r="BC9" s="19">
        <v>0.15986146895186887</v>
      </c>
      <c r="BD9" s="20">
        <v>16</v>
      </c>
      <c r="BE9" s="19">
        <v>4.820198928844688</v>
      </c>
      <c r="BF9" s="21">
        <v>17</v>
      </c>
      <c r="BG9" s="19">
        <v>0.3805686142825162</v>
      </c>
      <c r="BH9" s="20">
        <v>3</v>
      </c>
      <c r="BI9" s="21" t="s">
        <v>41</v>
      </c>
      <c r="BJ9" s="42"/>
      <c r="BK9" s="32"/>
      <c r="BL9" s="32"/>
    </row>
    <row r="10" spans="1:64" ht="12.75">
      <c r="A10" s="17" t="s">
        <v>9</v>
      </c>
      <c r="B10" s="18">
        <v>686355</v>
      </c>
      <c r="C10" s="19">
        <v>38.69293418669324</v>
      </c>
      <c r="D10" s="20">
        <v>1</v>
      </c>
      <c r="E10" s="18">
        <v>1260097</v>
      </c>
      <c r="F10" s="19">
        <v>27.626799440490757</v>
      </c>
      <c r="G10" s="20">
        <v>1</v>
      </c>
      <c r="H10" s="19">
        <v>83.59260149631022</v>
      </c>
      <c r="I10" s="18">
        <v>68811</v>
      </c>
      <c r="J10" s="19">
        <v>36.1125397541801</v>
      </c>
      <c r="K10" s="20">
        <v>1</v>
      </c>
      <c r="L10" s="18">
        <v>160489</v>
      </c>
      <c r="M10" s="19">
        <v>49.32371173308665</v>
      </c>
      <c r="N10" s="20">
        <v>1</v>
      </c>
      <c r="O10" s="19">
        <v>133.23160541192541</v>
      </c>
      <c r="P10" s="21" t="s">
        <v>41</v>
      </c>
      <c r="Q10" s="21"/>
      <c r="R10" s="21"/>
      <c r="S10" s="21" t="s">
        <v>41</v>
      </c>
      <c r="T10" s="19"/>
      <c r="U10" s="21"/>
      <c r="V10" s="19"/>
      <c r="W10" s="18">
        <v>8089</v>
      </c>
      <c r="X10" s="19">
        <v>84.63067587361373</v>
      </c>
      <c r="Y10" s="20">
        <v>1</v>
      </c>
      <c r="Z10" s="18">
        <v>6925</v>
      </c>
      <c r="AA10" s="19">
        <v>94.17924656602747</v>
      </c>
      <c r="AB10" s="20">
        <v>1</v>
      </c>
      <c r="AC10" s="19">
        <v>-14.389912226480405</v>
      </c>
      <c r="AD10" s="21" t="s">
        <v>41</v>
      </c>
      <c r="AE10" s="19"/>
      <c r="AF10" s="21"/>
      <c r="AG10" s="21" t="s">
        <v>41</v>
      </c>
      <c r="AH10" s="19"/>
      <c r="AI10" s="21"/>
      <c r="AJ10" s="19"/>
      <c r="AK10" s="18">
        <v>51994</v>
      </c>
      <c r="AL10" s="19">
        <v>25.161633759194736</v>
      </c>
      <c r="AM10" s="20">
        <v>2</v>
      </c>
      <c r="AN10" s="18">
        <v>15648</v>
      </c>
      <c r="AO10" s="19">
        <v>2.3258337284535613</v>
      </c>
      <c r="AP10" s="20">
        <v>8</v>
      </c>
      <c r="AQ10" s="19">
        <v>-69.90421971765973</v>
      </c>
      <c r="AR10" s="18">
        <v>30509</v>
      </c>
      <c r="AS10" s="19">
        <v>10.89447616598998</v>
      </c>
      <c r="AT10" s="20">
        <v>2</v>
      </c>
      <c r="AU10" s="18">
        <v>60729</v>
      </c>
      <c r="AV10" s="19">
        <v>9.62141112128596</v>
      </c>
      <c r="AW10" s="20">
        <v>3</v>
      </c>
      <c r="AX10" s="19">
        <v>99.05273853616964</v>
      </c>
      <c r="AY10" s="18">
        <v>534570</v>
      </c>
      <c r="AZ10" s="19">
        <v>59.16533022548502</v>
      </c>
      <c r="BA10" s="20">
        <v>1</v>
      </c>
      <c r="BB10" s="18">
        <v>1019825</v>
      </c>
      <c r="BC10" s="19">
        <v>39.66684247538678</v>
      </c>
      <c r="BD10" s="20">
        <v>1</v>
      </c>
      <c r="BE10" s="19">
        <v>90.77482836672466</v>
      </c>
      <c r="BF10" s="21" t="s">
        <v>41</v>
      </c>
      <c r="BG10" s="19"/>
      <c r="BH10" s="21"/>
      <c r="BI10" s="21" t="s">
        <v>41</v>
      </c>
      <c r="BJ10" s="42"/>
      <c r="BK10" s="32"/>
      <c r="BL10" s="32"/>
    </row>
    <row r="11" spans="1:64" ht="12.75">
      <c r="A11" s="17" t="s">
        <v>29</v>
      </c>
      <c r="B11" s="18">
        <v>103448</v>
      </c>
      <c r="C11" s="19">
        <v>5.8318314221431224</v>
      </c>
      <c r="D11" s="20">
        <v>5</v>
      </c>
      <c r="E11" s="18">
        <v>938094</v>
      </c>
      <c r="F11" s="19">
        <v>20.56709506833818</v>
      </c>
      <c r="G11" s="20">
        <v>2</v>
      </c>
      <c r="H11" s="19">
        <v>806.8266182043152</v>
      </c>
      <c r="I11" s="21">
        <v>464</v>
      </c>
      <c r="J11" s="19">
        <v>0.24351075330891228</v>
      </c>
      <c r="K11" s="20">
        <v>15</v>
      </c>
      <c r="L11" s="18">
        <v>2977</v>
      </c>
      <c r="M11" s="19">
        <v>0.9149330473079087</v>
      </c>
      <c r="N11" s="20">
        <v>10</v>
      </c>
      <c r="O11" s="19">
        <v>541.594827586207</v>
      </c>
      <c r="P11" s="21" t="s">
        <v>41</v>
      </c>
      <c r="Q11" s="21"/>
      <c r="R11" s="21"/>
      <c r="S11" s="21" t="s">
        <v>41</v>
      </c>
      <c r="T11" s="19"/>
      <c r="U11" s="21"/>
      <c r="V11" s="19"/>
      <c r="W11" s="21">
        <v>274</v>
      </c>
      <c r="X11" s="19">
        <v>2.8667085164260304</v>
      </c>
      <c r="Y11" s="20">
        <v>3</v>
      </c>
      <c r="Z11" s="21">
        <v>135</v>
      </c>
      <c r="AA11" s="19">
        <v>1.8359853121175032</v>
      </c>
      <c r="AB11" s="20">
        <v>3</v>
      </c>
      <c r="AC11" s="19">
        <v>-50.72992700729927</v>
      </c>
      <c r="AD11" s="21" t="s">
        <v>41</v>
      </c>
      <c r="AE11" s="19"/>
      <c r="AF11" s="21"/>
      <c r="AG11" s="21" t="s">
        <v>41</v>
      </c>
      <c r="AH11" s="19"/>
      <c r="AI11" s="21"/>
      <c r="AJ11" s="19"/>
      <c r="AK11" s="18">
        <v>1430</v>
      </c>
      <c r="AL11" s="19">
        <v>0.6920247773906311</v>
      </c>
      <c r="AM11" s="20">
        <v>12</v>
      </c>
      <c r="AN11" s="18">
        <v>38748</v>
      </c>
      <c r="AO11" s="19">
        <v>5.759292261638458</v>
      </c>
      <c r="AP11" s="20">
        <v>6</v>
      </c>
      <c r="AQ11" s="19">
        <v>2609.6503496503497</v>
      </c>
      <c r="AR11" s="18">
        <v>11080</v>
      </c>
      <c r="AS11" s="19">
        <v>3.956563503201317</v>
      </c>
      <c r="AT11" s="20">
        <v>9</v>
      </c>
      <c r="AU11" s="18">
        <v>51109</v>
      </c>
      <c r="AV11" s="19">
        <v>8.097296201119796</v>
      </c>
      <c r="AW11" s="20">
        <v>6</v>
      </c>
      <c r="AX11" s="19">
        <v>361.2725631768953</v>
      </c>
      <c r="AY11" s="18">
        <v>90380</v>
      </c>
      <c r="AZ11" s="19">
        <v>10.00311006188027</v>
      </c>
      <c r="BA11" s="20">
        <v>3</v>
      </c>
      <c r="BB11" s="18">
        <v>845051</v>
      </c>
      <c r="BC11" s="19">
        <v>32.86887936721307</v>
      </c>
      <c r="BD11" s="20">
        <v>2</v>
      </c>
      <c r="BE11" s="19">
        <v>834.9977871210446</v>
      </c>
      <c r="BF11" s="21" t="s">
        <v>41</v>
      </c>
      <c r="BG11" s="19"/>
      <c r="BH11" s="21"/>
      <c r="BI11" s="21" t="s">
        <v>41</v>
      </c>
      <c r="BJ11" s="42"/>
      <c r="BK11" s="32"/>
      <c r="BL11" s="32"/>
    </row>
    <row r="12" spans="1:64" ht="12.75">
      <c r="A12" s="17" t="s">
        <v>20</v>
      </c>
      <c r="B12" s="18">
        <v>247247</v>
      </c>
      <c r="C12" s="19">
        <v>13.938431130912349</v>
      </c>
      <c r="D12" s="20">
        <v>2</v>
      </c>
      <c r="E12" s="18">
        <v>535208</v>
      </c>
      <c r="F12" s="19">
        <v>11.734084022853935</v>
      </c>
      <c r="G12" s="20">
        <v>3</v>
      </c>
      <c r="H12" s="19">
        <v>116.46693387584075</v>
      </c>
      <c r="I12" s="18">
        <v>4422</v>
      </c>
      <c r="J12" s="19">
        <v>2.3206994636465734</v>
      </c>
      <c r="K12" s="20">
        <v>6</v>
      </c>
      <c r="L12" s="18">
        <v>8596</v>
      </c>
      <c r="M12" s="19">
        <v>2.6418422823845424</v>
      </c>
      <c r="N12" s="20">
        <v>8</v>
      </c>
      <c r="O12" s="19">
        <v>94.39167797376753</v>
      </c>
      <c r="P12" s="21" t="s">
        <v>41</v>
      </c>
      <c r="Q12" s="21"/>
      <c r="R12" s="21"/>
      <c r="S12" s="21" t="s">
        <v>41</v>
      </c>
      <c r="T12" s="19"/>
      <c r="U12" s="21"/>
      <c r="V12" s="19"/>
      <c r="W12" s="21">
        <v>6</v>
      </c>
      <c r="X12" s="19">
        <v>0.06277463904582549</v>
      </c>
      <c r="Y12" s="20">
        <v>9</v>
      </c>
      <c r="Z12" s="21">
        <v>1</v>
      </c>
      <c r="AA12" s="19">
        <v>0.013599891200870393</v>
      </c>
      <c r="AB12" s="22">
        <v>8</v>
      </c>
      <c r="AC12" s="19">
        <v>-83.33333333333334</v>
      </c>
      <c r="AD12" s="21" t="s">
        <v>41</v>
      </c>
      <c r="AE12" s="19"/>
      <c r="AF12" s="21"/>
      <c r="AG12" s="21" t="s">
        <v>41</v>
      </c>
      <c r="AH12" s="19"/>
      <c r="AI12" s="21"/>
      <c r="AJ12" s="19"/>
      <c r="AK12" s="18">
        <v>5615</v>
      </c>
      <c r="AL12" s="19">
        <v>2.717286101432443</v>
      </c>
      <c r="AM12" s="20">
        <v>7</v>
      </c>
      <c r="AN12" s="18">
        <v>41966</v>
      </c>
      <c r="AO12" s="19">
        <v>6.237598303187766</v>
      </c>
      <c r="AP12" s="20">
        <v>5</v>
      </c>
      <c r="AQ12" s="19">
        <v>647.3909171861086</v>
      </c>
      <c r="AR12" s="18">
        <v>60107</v>
      </c>
      <c r="AS12" s="19">
        <v>21.46364282372938</v>
      </c>
      <c r="AT12" s="20">
        <v>1</v>
      </c>
      <c r="AU12" s="18">
        <v>118816</v>
      </c>
      <c r="AV12" s="19">
        <v>18.824245151191565</v>
      </c>
      <c r="AW12" s="20">
        <v>1</v>
      </c>
      <c r="AX12" s="19">
        <v>97.67414776981052</v>
      </c>
      <c r="AY12" s="18">
        <v>86652</v>
      </c>
      <c r="AZ12" s="19">
        <v>9.590501140540486</v>
      </c>
      <c r="BA12" s="20">
        <v>4</v>
      </c>
      <c r="BB12" s="18">
        <v>253376</v>
      </c>
      <c r="BC12" s="19">
        <v>9.855245634342756</v>
      </c>
      <c r="BD12" s="20">
        <v>3</v>
      </c>
      <c r="BE12" s="19">
        <v>192.406407238148</v>
      </c>
      <c r="BF12" s="21" t="s">
        <v>41</v>
      </c>
      <c r="BG12" s="19"/>
      <c r="BH12" s="21"/>
      <c r="BI12" s="21" t="s">
        <v>41</v>
      </c>
      <c r="BJ12" s="42"/>
      <c r="BK12" s="32"/>
      <c r="BL12" s="32"/>
    </row>
    <row r="13" spans="1:64" ht="12.75">
      <c r="A13" s="17" t="s">
        <v>7</v>
      </c>
      <c r="B13" s="18">
        <v>29817</v>
      </c>
      <c r="C13" s="19">
        <v>1.6809190850866278</v>
      </c>
      <c r="D13" s="20">
        <v>11</v>
      </c>
      <c r="E13" s="18">
        <v>251530</v>
      </c>
      <c r="F13" s="19">
        <v>5.514630114401224</v>
      </c>
      <c r="G13" s="20">
        <v>5</v>
      </c>
      <c r="H13" s="19">
        <v>743.5791662474427</v>
      </c>
      <c r="I13" s="18">
        <v>3236</v>
      </c>
      <c r="J13" s="19">
        <v>1.6982775812664659</v>
      </c>
      <c r="K13" s="20">
        <v>7</v>
      </c>
      <c r="L13" s="18">
        <v>3014</v>
      </c>
      <c r="M13" s="19">
        <v>0.9263044019435797</v>
      </c>
      <c r="N13" s="20">
        <v>9</v>
      </c>
      <c r="O13" s="19">
        <v>-6.860321384425216</v>
      </c>
      <c r="P13" s="21" t="s">
        <v>41</v>
      </c>
      <c r="Q13" s="21"/>
      <c r="R13" s="21"/>
      <c r="S13" s="21" t="s">
        <v>41</v>
      </c>
      <c r="T13" s="19"/>
      <c r="U13" s="21"/>
      <c r="V13" s="19"/>
      <c r="W13" s="21">
        <v>44</v>
      </c>
      <c r="X13" s="19">
        <v>0.4603473530027202</v>
      </c>
      <c r="Y13" s="22">
        <v>8</v>
      </c>
      <c r="Z13" s="21">
        <v>172</v>
      </c>
      <c r="AA13" s="19">
        <v>2.3391812865497075</v>
      </c>
      <c r="AB13" s="22">
        <v>2</v>
      </c>
      <c r="AC13" s="19">
        <v>290.90909090909093</v>
      </c>
      <c r="AD13" s="21" t="s">
        <v>41</v>
      </c>
      <c r="AE13" s="19"/>
      <c r="AF13" s="21"/>
      <c r="AG13" s="21" t="s">
        <v>41</v>
      </c>
      <c r="AH13" s="19"/>
      <c r="AI13" s="21"/>
      <c r="AJ13" s="19"/>
      <c r="AK13" s="21">
        <v>83</v>
      </c>
      <c r="AL13" s="19">
        <v>0.04016647309330236</v>
      </c>
      <c r="AM13" s="20">
        <v>25</v>
      </c>
      <c r="AN13" s="21" t="s">
        <v>41</v>
      </c>
      <c r="AO13" s="19"/>
      <c r="AP13" s="21"/>
      <c r="AQ13" s="19"/>
      <c r="AR13" s="18">
        <v>1585</v>
      </c>
      <c r="AS13" s="19">
        <v>0.5659885516763618</v>
      </c>
      <c r="AT13" s="20">
        <v>20</v>
      </c>
      <c r="AU13" s="18">
        <v>1716</v>
      </c>
      <c r="AV13" s="19">
        <v>0.27186914792153183</v>
      </c>
      <c r="AW13" s="20">
        <v>20</v>
      </c>
      <c r="AX13" s="19">
        <v>8.264984227129336</v>
      </c>
      <c r="AY13" s="18">
        <v>24731</v>
      </c>
      <c r="AZ13" s="19">
        <v>2.737186489714107</v>
      </c>
      <c r="BA13" s="20">
        <v>5</v>
      </c>
      <c r="BB13" s="18">
        <v>245846</v>
      </c>
      <c r="BC13" s="19">
        <v>9.562360753270353</v>
      </c>
      <c r="BD13" s="20">
        <v>4</v>
      </c>
      <c r="BE13" s="19">
        <v>894.0803040718126</v>
      </c>
      <c r="BF13" s="21" t="s">
        <v>41</v>
      </c>
      <c r="BG13" s="19"/>
      <c r="BH13" s="21"/>
      <c r="BI13" s="21" t="s">
        <v>41</v>
      </c>
      <c r="BJ13" s="42"/>
      <c r="BK13" s="32"/>
      <c r="BL13" s="32"/>
    </row>
    <row r="14" spans="1:64" ht="12.75">
      <c r="A14" s="17" t="s">
        <v>8</v>
      </c>
      <c r="B14" s="18">
        <v>43105</v>
      </c>
      <c r="C14" s="19">
        <v>2.430023716760878</v>
      </c>
      <c r="D14" s="20">
        <v>9</v>
      </c>
      <c r="E14" s="18">
        <v>87397</v>
      </c>
      <c r="F14" s="19">
        <v>1.9161218467312997</v>
      </c>
      <c r="G14" s="20">
        <v>10</v>
      </c>
      <c r="H14" s="19">
        <v>102.75374086532887</v>
      </c>
      <c r="I14" s="18">
        <v>7909</v>
      </c>
      <c r="J14" s="19">
        <v>4.150703767069369</v>
      </c>
      <c r="K14" s="20">
        <v>5</v>
      </c>
      <c r="L14" s="18">
        <v>31881</v>
      </c>
      <c r="M14" s="19">
        <v>9.798112355130478</v>
      </c>
      <c r="N14" s="20">
        <v>3</v>
      </c>
      <c r="O14" s="19">
        <v>303.09773675559495</v>
      </c>
      <c r="P14" s="21" t="s">
        <v>41</v>
      </c>
      <c r="Q14" s="21"/>
      <c r="R14" s="21"/>
      <c r="S14" s="21" t="s">
        <v>41</v>
      </c>
      <c r="T14" s="19"/>
      <c r="U14" s="21"/>
      <c r="V14" s="19"/>
      <c r="W14" s="21" t="s">
        <v>41</v>
      </c>
      <c r="X14" s="19"/>
      <c r="Y14" s="21"/>
      <c r="Z14" s="21" t="s">
        <v>41</v>
      </c>
      <c r="AA14" s="19"/>
      <c r="AB14" s="21"/>
      <c r="AC14" s="19"/>
      <c r="AD14" s="21" t="s">
        <v>41</v>
      </c>
      <c r="AE14" s="19"/>
      <c r="AF14" s="21"/>
      <c r="AG14" s="21" t="s">
        <v>41</v>
      </c>
      <c r="AH14" s="19"/>
      <c r="AI14" s="21"/>
      <c r="AJ14" s="19"/>
      <c r="AK14" s="18">
        <v>1839</v>
      </c>
      <c r="AL14" s="19">
        <v>0.8899535423925667</v>
      </c>
      <c r="AM14" s="20">
        <v>10</v>
      </c>
      <c r="AN14" s="18">
        <v>3964</v>
      </c>
      <c r="AO14" s="19">
        <v>0.5891874296772698</v>
      </c>
      <c r="AP14" s="20">
        <v>11</v>
      </c>
      <c r="AQ14" s="19">
        <v>115.55193039695486</v>
      </c>
      <c r="AR14" s="18">
        <v>9222</v>
      </c>
      <c r="AS14" s="19">
        <v>3.293089226220446</v>
      </c>
      <c r="AT14" s="20">
        <v>10</v>
      </c>
      <c r="AU14" s="18">
        <v>11204</v>
      </c>
      <c r="AV14" s="19">
        <v>1.775071056709116</v>
      </c>
      <c r="AW14" s="20">
        <v>14</v>
      </c>
      <c r="AX14" s="19">
        <v>21.49208414660595</v>
      </c>
      <c r="AY14" s="18">
        <v>9086</v>
      </c>
      <c r="AZ14" s="19">
        <v>1.0056235674069942</v>
      </c>
      <c r="BA14" s="20">
        <v>7</v>
      </c>
      <c r="BB14" s="18">
        <v>28852</v>
      </c>
      <c r="BC14" s="19">
        <v>1.1222197328952117</v>
      </c>
      <c r="BD14" s="20">
        <v>6</v>
      </c>
      <c r="BE14" s="19">
        <v>217.54347347567688</v>
      </c>
      <c r="BF14" s="21" t="s">
        <v>41</v>
      </c>
      <c r="BG14" s="19"/>
      <c r="BH14" s="21"/>
      <c r="BI14" s="21" t="s">
        <v>41</v>
      </c>
      <c r="BJ14" s="42"/>
      <c r="BK14" s="32"/>
      <c r="BL14" s="32"/>
    </row>
    <row r="15" spans="1:64" ht="12.75">
      <c r="A15" s="17" t="s">
        <v>12</v>
      </c>
      <c r="B15" s="18">
        <v>122916</v>
      </c>
      <c r="C15" s="19">
        <v>6.929330592028304</v>
      </c>
      <c r="D15" s="20">
        <v>4</v>
      </c>
      <c r="E15" s="18">
        <v>422215</v>
      </c>
      <c r="F15" s="19">
        <v>9.256786680522852</v>
      </c>
      <c r="G15" s="20">
        <v>4</v>
      </c>
      <c r="H15" s="19">
        <v>243.4988121969475</v>
      </c>
      <c r="I15" s="18">
        <v>1841</v>
      </c>
      <c r="J15" s="19">
        <v>0.966170898365749</v>
      </c>
      <c r="K15" s="20">
        <v>9</v>
      </c>
      <c r="L15" s="18">
        <v>10693</v>
      </c>
      <c r="M15" s="19">
        <v>3.2863214897089237</v>
      </c>
      <c r="N15" s="20">
        <v>6</v>
      </c>
      <c r="O15" s="19">
        <v>480.8256382400869</v>
      </c>
      <c r="P15" s="21" t="s">
        <v>41</v>
      </c>
      <c r="Q15" s="21"/>
      <c r="R15" s="21"/>
      <c r="S15" s="21" t="s">
        <v>41</v>
      </c>
      <c r="T15" s="19"/>
      <c r="U15" s="21"/>
      <c r="V15" s="19"/>
      <c r="W15" s="21" t="s">
        <v>41</v>
      </c>
      <c r="X15" s="19"/>
      <c r="Y15" s="21"/>
      <c r="Z15" s="21" t="s">
        <v>41</v>
      </c>
      <c r="AA15" s="19"/>
      <c r="AB15" s="21"/>
      <c r="AC15" s="19"/>
      <c r="AD15" s="21" t="s">
        <v>41</v>
      </c>
      <c r="AE15" s="19"/>
      <c r="AF15" s="21"/>
      <c r="AG15" s="21" t="s">
        <v>41</v>
      </c>
      <c r="AH15" s="19"/>
      <c r="AI15" s="21"/>
      <c r="AJ15" s="19"/>
      <c r="AK15" s="18">
        <v>40390</v>
      </c>
      <c r="AL15" s="19">
        <v>19.546070460704605</v>
      </c>
      <c r="AM15" s="20">
        <v>3</v>
      </c>
      <c r="AN15" s="18">
        <v>223538</v>
      </c>
      <c r="AO15" s="19">
        <v>33.225474181432276</v>
      </c>
      <c r="AP15" s="20">
        <v>1</v>
      </c>
      <c r="AQ15" s="19">
        <v>453.44887348353546</v>
      </c>
      <c r="AR15" s="18">
        <v>15124</v>
      </c>
      <c r="AS15" s="19">
        <v>5.400637763756022</v>
      </c>
      <c r="AT15" s="20">
        <v>8</v>
      </c>
      <c r="AU15" s="18">
        <v>41634</v>
      </c>
      <c r="AV15" s="19">
        <v>6.596153907089194</v>
      </c>
      <c r="AW15" s="20">
        <v>7</v>
      </c>
      <c r="AX15" s="19">
        <v>175.2843163184343</v>
      </c>
      <c r="AY15" s="18">
        <v>20411</v>
      </c>
      <c r="AZ15" s="19">
        <v>2.2590559800070613</v>
      </c>
      <c r="BA15" s="20">
        <v>6</v>
      </c>
      <c r="BB15" s="18">
        <v>23895</v>
      </c>
      <c r="BC15" s="19">
        <v>0.9294135767895149</v>
      </c>
      <c r="BD15" s="20">
        <v>7</v>
      </c>
      <c r="BE15" s="19">
        <v>17.069227377394537</v>
      </c>
      <c r="BF15" s="21" t="s">
        <v>41</v>
      </c>
      <c r="BG15" s="19"/>
      <c r="BH15" s="21"/>
      <c r="BI15" s="21" t="s">
        <v>41</v>
      </c>
      <c r="BJ15" s="42"/>
      <c r="BK15" s="32"/>
      <c r="BL15" s="32"/>
    </row>
    <row r="16" spans="1:64" ht="12.75">
      <c r="A16" s="17" t="s">
        <v>56</v>
      </c>
      <c r="B16" s="18">
        <v>3376</v>
      </c>
      <c r="C16" s="19">
        <v>0.19032038203885218</v>
      </c>
      <c r="D16" s="20">
        <v>22</v>
      </c>
      <c r="E16" s="18">
        <v>21108</v>
      </c>
      <c r="F16" s="19">
        <v>0.4627790420815849</v>
      </c>
      <c r="G16" s="20">
        <v>18</v>
      </c>
      <c r="H16" s="19">
        <v>525.2369668246446</v>
      </c>
      <c r="I16" s="21">
        <v>11</v>
      </c>
      <c r="J16" s="19">
        <v>0.0057728842379268</v>
      </c>
      <c r="K16" s="20">
        <v>22</v>
      </c>
      <c r="L16" s="21">
        <v>62</v>
      </c>
      <c r="M16" s="19">
        <v>0.019054702362475757</v>
      </c>
      <c r="N16" s="20">
        <v>18</v>
      </c>
      <c r="O16" s="19">
        <v>463.6363636363637</v>
      </c>
      <c r="P16" s="21" t="s">
        <v>41</v>
      </c>
      <c r="Q16" s="21"/>
      <c r="R16" s="21"/>
      <c r="S16" s="21" t="s">
        <v>41</v>
      </c>
      <c r="T16" s="19"/>
      <c r="U16" s="21"/>
      <c r="V16" s="19"/>
      <c r="W16" s="21" t="s">
        <v>41</v>
      </c>
      <c r="X16" s="19"/>
      <c r="Y16" s="21"/>
      <c r="Z16" s="21" t="s">
        <v>41</v>
      </c>
      <c r="AA16" s="19"/>
      <c r="AB16" s="21"/>
      <c r="AC16" s="19"/>
      <c r="AD16" s="21" t="s">
        <v>41</v>
      </c>
      <c r="AE16" s="19"/>
      <c r="AF16" s="21"/>
      <c r="AG16" s="21" t="s">
        <v>41</v>
      </c>
      <c r="AH16" s="19"/>
      <c r="AI16" s="21"/>
      <c r="AJ16" s="19"/>
      <c r="AK16" s="21">
        <v>182</v>
      </c>
      <c r="AL16" s="19">
        <v>0.08807588075880758</v>
      </c>
      <c r="AM16" s="20">
        <v>22</v>
      </c>
      <c r="AN16" s="21">
        <v>249</v>
      </c>
      <c r="AO16" s="19">
        <v>0.03701000756549954</v>
      </c>
      <c r="AP16" s="20">
        <v>22</v>
      </c>
      <c r="AQ16" s="19">
        <v>36.81318681318682</v>
      </c>
      <c r="AR16" s="18">
        <v>1310</v>
      </c>
      <c r="AS16" s="19">
        <v>0.4677886452340907</v>
      </c>
      <c r="AT16" s="20">
        <v>22</v>
      </c>
      <c r="AU16" s="18">
        <v>1620</v>
      </c>
      <c r="AV16" s="19">
        <v>0.2566596851007468</v>
      </c>
      <c r="AW16" s="20">
        <v>21</v>
      </c>
      <c r="AX16" s="19">
        <v>23.664122137404586</v>
      </c>
      <c r="AY16" s="18">
        <v>1873</v>
      </c>
      <c r="AZ16" s="19">
        <v>0.20730056589844817</v>
      </c>
      <c r="BA16" s="20">
        <v>16</v>
      </c>
      <c r="BB16" s="18">
        <v>19177</v>
      </c>
      <c r="BC16" s="19">
        <v>0.7459035012384402</v>
      </c>
      <c r="BD16" s="20">
        <v>8</v>
      </c>
      <c r="BE16" s="19">
        <v>923.8654564869194</v>
      </c>
      <c r="BF16" s="21" t="s">
        <v>41</v>
      </c>
      <c r="BG16" s="19"/>
      <c r="BH16" s="21"/>
      <c r="BI16" s="21" t="s">
        <v>41</v>
      </c>
      <c r="BJ16" s="42"/>
      <c r="BK16" s="32"/>
      <c r="BL16" s="32"/>
    </row>
    <row r="17" spans="1:64" ht="12.75">
      <c r="A17" s="17" t="s">
        <v>10</v>
      </c>
      <c r="B17" s="18">
        <v>5882</v>
      </c>
      <c r="C17" s="19">
        <v>0.33159493102859255</v>
      </c>
      <c r="D17" s="20">
        <v>19</v>
      </c>
      <c r="E17" s="18">
        <v>12757</v>
      </c>
      <c r="F17" s="19">
        <v>0.2796888497173952</v>
      </c>
      <c r="G17" s="20">
        <v>20</v>
      </c>
      <c r="H17" s="19">
        <v>116.88201292077522</v>
      </c>
      <c r="I17" s="18">
        <v>1394</v>
      </c>
      <c r="J17" s="19">
        <v>0.7315818752427236</v>
      </c>
      <c r="K17" s="20">
        <v>10</v>
      </c>
      <c r="L17" s="18">
        <v>1427</v>
      </c>
      <c r="M17" s="19">
        <v>0.43856548824601466</v>
      </c>
      <c r="N17" s="20">
        <v>11</v>
      </c>
      <c r="O17" s="19">
        <v>2.3672883787661414</v>
      </c>
      <c r="P17" s="21" t="s">
        <v>41</v>
      </c>
      <c r="Q17" s="21"/>
      <c r="R17" s="21"/>
      <c r="S17" s="21" t="s">
        <v>41</v>
      </c>
      <c r="T17" s="19"/>
      <c r="U17" s="21"/>
      <c r="V17" s="19"/>
      <c r="W17" s="21">
        <v>72</v>
      </c>
      <c r="X17" s="19">
        <v>0.7532956685499058</v>
      </c>
      <c r="Y17" s="20">
        <v>7</v>
      </c>
      <c r="Z17" s="21">
        <v>31</v>
      </c>
      <c r="AA17" s="19">
        <v>0.4215966272269822</v>
      </c>
      <c r="AB17" s="22">
        <v>6</v>
      </c>
      <c r="AC17" s="19">
        <v>-56.94444444444444</v>
      </c>
      <c r="AD17" s="21" t="s">
        <v>41</v>
      </c>
      <c r="AE17" s="19"/>
      <c r="AF17" s="21"/>
      <c r="AG17" s="21" t="s">
        <v>41</v>
      </c>
      <c r="AH17" s="19"/>
      <c r="AI17" s="21"/>
      <c r="AJ17" s="19"/>
      <c r="AK17" s="21">
        <v>152</v>
      </c>
      <c r="AL17" s="19">
        <v>0.07355787843592722</v>
      </c>
      <c r="AM17" s="20">
        <v>23</v>
      </c>
      <c r="AN17" s="21">
        <v>369</v>
      </c>
      <c r="AO17" s="19">
        <v>0.05484615578983667</v>
      </c>
      <c r="AP17" s="20">
        <v>21</v>
      </c>
      <c r="AQ17" s="19">
        <v>142.76315789473685</v>
      </c>
      <c r="AR17" s="21">
        <v>252</v>
      </c>
      <c r="AS17" s="19">
        <v>0.0899868233580083</v>
      </c>
      <c r="AT17" s="20">
        <v>25</v>
      </c>
      <c r="AU17" s="18">
        <v>1142</v>
      </c>
      <c r="AV17" s="19">
        <v>0.18092923480558823</v>
      </c>
      <c r="AW17" s="20">
        <v>23</v>
      </c>
      <c r="AX17" s="19">
        <v>353.17460317460313</v>
      </c>
      <c r="AY17" s="18">
        <v>4018</v>
      </c>
      <c r="AZ17" s="19">
        <v>0.4447056453710437</v>
      </c>
      <c r="BA17" s="20">
        <v>12</v>
      </c>
      <c r="BB17" s="18">
        <v>9616</v>
      </c>
      <c r="BC17" s="19">
        <v>0.3740213833190197</v>
      </c>
      <c r="BD17" s="20">
        <v>9</v>
      </c>
      <c r="BE17" s="19">
        <v>139.3230462916874</v>
      </c>
      <c r="BF17" s="21" t="s">
        <v>41</v>
      </c>
      <c r="BG17" s="19"/>
      <c r="BH17" s="21"/>
      <c r="BI17" s="21" t="s">
        <v>41</v>
      </c>
      <c r="BJ17" s="42"/>
      <c r="BK17" s="32"/>
      <c r="BL17" s="32"/>
    </row>
    <row r="18" spans="1:64" ht="12.75">
      <c r="A18" s="17" t="s">
        <v>21</v>
      </c>
      <c r="B18" s="18">
        <v>81574</v>
      </c>
      <c r="C18" s="19">
        <v>4.598695155342811</v>
      </c>
      <c r="D18" s="20">
        <v>6</v>
      </c>
      <c r="E18" s="18">
        <v>203450</v>
      </c>
      <c r="F18" s="19">
        <v>4.460507680097519</v>
      </c>
      <c r="G18" s="20">
        <v>7</v>
      </c>
      <c r="H18" s="19">
        <v>149.40544781425453</v>
      </c>
      <c r="I18" s="21">
        <v>596</v>
      </c>
      <c r="J18" s="19">
        <v>0.3127853641640339</v>
      </c>
      <c r="K18" s="20">
        <v>14</v>
      </c>
      <c r="L18" s="21">
        <v>554</v>
      </c>
      <c r="M18" s="19">
        <v>0.17026298562599307</v>
      </c>
      <c r="N18" s="20">
        <v>15</v>
      </c>
      <c r="O18" s="19">
        <v>-7.0469798657718075</v>
      </c>
      <c r="P18" s="21" t="s">
        <v>41</v>
      </c>
      <c r="Q18" s="21"/>
      <c r="R18" s="21"/>
      <c r="S18" s="21" t="s">
        <v>41</v>
      </c>
      <c r="T18" s="19"/>
      <c r="U18" s="21"/>
      <c r="V18" s="19"/>
      <c r="W18" s="21">
        <v>6</v>
      </c>
      <c r="X18" s="19">
        <v>0.06277463904582549</v>
      </c>
      <c r="Y18" s="22">
        <v>10</v>
      </c>
      <c r="Z18" s="21" t="s">
        <v>41</v>
      </c>
      <c r="AA18" s="19"/>
      <c r="AB18" s="21"/>
      <c r="AC18" s="19"/>
      <c r="AD18" s="21">
        <v>477</v>
      </c>
      <c r="AE18" s="19">
        <v>15.773809523809524</v>
      </c>
      <c r="AF18" s="20">
        <v>3</v>
      </c>
      <c r="AG18" s="21">
        <v>392</v>
      </c>
      <c r="AH18" s="19">
        <v>5.699331200930503</v>
      </c>
      <c r="AI18" s="20">
        <v>4</v>
      </c>
      <c r="AJ18" s="19">
        <v>-17.81970649895178</v>
      </c>
      <c r="AK18" s="18">
        <v>52789</v>
      </c>
      <c r="AL18" s="19">
        <v>25.54636082075106</v>
      </c>
      <c r="AM18" s="20">
        <v>1</v>
      </c>
      <c r="AN18" s="18">
        <v>129841</v>
      </c>
      <c r="AO18" s="19">
        <v>19.29886101330131</v>
      </c>
      <c r="AP18" s="20">
        <v>2</v>
      </c>
      <c r="AQ18" s="19">
        <v>145.96222697910548</v>
      </c>
      <c r="AR18" s="18">
        <v>22027</v>
      </c>
      <c r="AS18" s="19">
        <v>7.865633960741462</v>
      </c>
      <c r="AT18" s="20">
        <v>4</v>
      </c>
      <c r="AU18" s="18">
        <v>61859</v>
      </c>
      <c r="AV18" s="19">
        <v>9.800439173238951</v>
      </c>
      <c r="AW18" s="20">
        <v>2</v>
      </c>
      <c r="AX18" s="19">
        <v>180.83261451854545</v>
      </c>
      <c r="AY18" s="18">
        <v>4823</v>
      </c>
      <c r="AZ18" s="19">
        <v>0.5338017241474723</v>
      </c>
      <c r="BA18" s="20">
        <v>9</v>
      </c>
      <c r="BB18" s="18">
        <v>8118</v>
      </c>
      <c r="BC18" s="19">
        <v>0.3157555729808446</v>
      </c>
      <c r="BD18" s="20">
        <v>11</v>
      </c>
      <c r="BE18" s="19">
        <v>68.31847397885133</v>
      </c>
      <c r="BF18" s="21" t="s">
        <v>41</v>
      </c>
      <c r="BG18" s="19"/>
      <c r="BH18" s="21"/>
      <c r="BI18" s="21" t="s">
        <v>41</v>
      </c>
      <c r="BJ18" s="42"/>
      <c r="BK18" s="32"/>
      <c r="BL18" s="32"/>
    </row>
    <row r="19" spans="1:64" ht="12.75">
      <c r="A19" s="17" t="s">
        <v>11</v>
      </c>
      <c r="B19" s="18">
        <v>6764</v>
      </c>
      <c r="C19" s="19">
        <v>0.38131725832665764</v>
      </c>
      <c r="D19" s="20">
        <v>18</v>
      </c>
      <c r="E19" s="18">
        <v>35664</v>
      </c>
      <c r="F19" s="19">
        <v>0.7819097857114667</v>
      </c>
      <c r="G19" s="20">
        <v>15</v>
      </c>
      <c r="H19" s="19">
        <v>427.2619751626257</v>
      </c>
      <c r="I19" s="21">
        <v>1</v>
      </c>
      <c r="J19" s="19">
        <v>0.0005248076579933454</v>
      </c>
      <c r="K19" s="20">
        <v>25</v>
      </c>
      <c r="L19" s="21">
        <v>5</v>
      </c>
      <c r="M19" s="19">
        <v>0.0015366695453609483</v>
      </c>
      <c r="N19" s="20">
        <v>23</v>
      </c>
      <c r="O19" s="19">
        <v>400</v>
      </c>
      <c r="P19" s="21" t="s">
        <v>41</v>
      </c>
      <c r="Q19" s="21"/>
      <c r="R19" s="21"/>
      <c r="S19" s="21" t="s">
        <v>41</v>
      </c>
      <c r="T19" s="19"/>
      <c r="U19" s="21"/>
      <c r="V19" s="19"/>
      <c r="W19" s="21" t="s">
        <v>41</v>
      </c>
      <c r="X19" s="19"/>
      <c r="Y19" s="21"/>
      <c r="Z19" s="21" t="s">
        <v>41</v>
      </c>
      <c r="AA19" s="19"/>
      <c r="AB19" s="21"/>
      <c r="AC19" s="19"/>
      <c r="AD19" s="21" t="s">
        <v>41</v>
      </c>
      <c r="AE19" s="19"/>
      <c r="AF19" s="21"/>
      <c r="AG19" s="21" t="s">
        <v>41</v>
      </c>
      <c r="AH19" s="19"/>
      <c r="AI19" s="21"/>
      <c r="AJ19" s="19"/>
      <c r="AK19" s="21">
        <v>323</v>
      </c>
      <c r="AL19" s="19">
        <v>0.15631049167634534</v>
      </c>
      <c r="AM19" s="20">
        <v>18</v>
      </c>
      <c r="AN19" s="18">
        <v>13710</v>
      </c>
      <c r="AO19" s="19">
        <v>2.0377799346305165</v>
      </c>
      <c r="AP19" s="20">
        <v>9</v>
      </c>
      <c r="AQ19" s="19">
        <v>4144.582043343653</v>
      </c>
      <c r="AR19" s="18">
        <v>4090</v>
      </c>
      <c r="AS19" s="19">
        <v>1.4605004267232298</v>
      </c>
      <c r="AT19" s="20">
        <v>15</v>
      </c>
      <c r="AU19" s="18">
        <v>14391</v>
      </c>
      <c r="AV19" s="19">
        <v>2.2799935359783015</v>
      </c>
      <c r="AW19" s="20">
        <v>12</v>
      </c>
      <c r="AX19" s="19">
        <v>251.85819070904648</v>
      </c>
      <c r="AY19" s="18">
        <v>1763</v>
      </c>
      <c r="AZ19" s="19">
        <v>0.19512594643831507</v>
      </c>
      <c r="BA19" s="20">
        <v>18</v>
      </c>
      <c r="BB19" s="18">
        <v>6860</v>
      </c>
      <c r="BC19" s="19">
        <v>0.2668247389318298</v>
      </c>
      <c r="BD19" s="20">
        <v>12</v>
      </c>
      <c r="BE19" s="19">
        <v>289.10947249007376</v>
      </c>
      <c r="BF19" s="21" t="s">
        <v>41</v>
      </c>
      <c r="BG19" s="19"/>
      <c r="BH19" s="21"/>
      <c r="BI19" s="21" t="s">
        <v>41</v>
      </c>
      <c r="BJ19" s="42"/>
      <c r="BK19" s="32"/>
      <c r="BL19" s="32"/>
    </row>
    <row r="20" spans="1:64" ht="12.75">
      <c r="A20" s="17" t="s">
        <v>55</v>
      </c>
      <c r="B20" s="18">
        <v>16300</v>
      </c>
      <c r="C20" s="19">
        <v>0.9189046881615197</v>
      </c>
      <c r="D20" s="20">
        <v>15</v>
      </c>
      <c r="E20" s="18">
        <v>25312</v>
      </c>
      <c r="F20" s="19">
        <v>0.5549489820527325</v>
      </c>
      <c r="G20" s="20">
        <v>16</v>
      </c>
      <c r="H20" s="19">
        <v>55.28834355828221</v>
      </c>
      <c r="I20" s="18">
        <v>3200</v>
      </c>
      <c r="J20" s="19">
        <v>1.6793845055787053</v>
      </c>
      <c r="K20" s="20">
        <v>8</v>
      </c>
      <c r="L20" s="18">
        <v>9388</v>
      </c>
      <c r="M20" s="19">
        <v>2.8852507383697166</v>
      </c>
      <c r="N20" s="20">
        <v>7</v>
      </c>
      <c r="O20" s="19">
        <v>193.375</v>
      </c>
      <c r="P20" s="21" t="s">
        <v>41</v>
      </c>
      <c r="Q20" s="21"/>
      <c r="R20" s="21"/>
      <c r="S20" s="21" t="s">
        <v>41</v>
      </c>
      <c r="T20" s="19"/>
      <c r="U20" s="21"/>
      <c r="V20" s="19"/>
      <c r="W20" s="21" t="s">
        <v>41</v>
      </c>
      <c r="X20" s="19"/>
      <c r="Y20" s="21"/>
      <c r="Z20" s="21" t="s">
        <v>41</v>
      </c>
      <c r="AA20" s="19"/>
      <c r="AB20" s="21"/>
      <c r="AC20" s="19"/>
      <c r="AD20" s="21" t="s">
        <v>41</v>
      </c>
      <c r="AE20" s="19"/>
      <c r="AF20" s="21"/>
      <c r="AG20" s="21" t="s">
        <v>41</v>
      </c>
      <c r="AH20" s="19"/>
      <c r="AI20" s="21"/>
      <c r="AJ20" s="19"/>
      <c r="AK20" s="21">
        <v>597</v>
      </c>
      <c r="AL20" s="19">
        <v>0.2889082462253194</v>
      </c>
      <c r="AM20" s="20">
        <v>15</v>
      </c>
      <c r="AN20" s="21">
        <v>999</v>
      </c>
      <c r="AO20" s="19">
        <v>0.14848593396760656</v>
      </c>
      <c r="AP20" s="20">
        <v>16</v>
      </c>
      <c r="AQ20" s="19">
        <v>67.33668341708542</v>
      </c>
      <c r="AR20" s="18">
        <v>2694</v>
      </c>
      <c r="AS20" s="19">
        <v>0.9620019925653743</v>
      </c>
      <c r="AT20" s="20">
        <v>18</v>
      </c>
      <c r="AU20" s="18">
        <v>6758</v>
      </c>
      <c r="AV20" s="19">
        <v>1.0706828098215107</v>
      </c>
      <c r="AW20" s="20">
        <v>16</v>
      </c>
      <c r="AX20" s="19">
        <v>150.85374907201188</v>
      </c>
      <c r="AY20" s="18">
        <v>6742</v>
      </c>
      <c r="AZ20" s="19">
        <v>0.7461934945474307</v>
      </c>
      <c r="BA20" s="20">
        <v>8</v>
      </c>
      <c r="BB20" s="18">
        <v>6500</v>
      </c>
      <c r="BC20" s="19">
        <v>0.2528222744980894</v>
      </c>
      <c r="BD20" s="20">
        <v>13</v>
      </c>
      <c r="BE20" s="19">
        <v>-3.5894393355087484</v>
      </c>
      <c r="BF20" s="21" t="s">
        <v>41</v>
      </c>
      <c r="BG20" s="19"/>
      <c r="BH20" s="21"/>
      <c r="BI20" s="21" t="s">
        <v>41</v>
      </c>
      <c r="BJ20" s="42"/>
      <c r="BK20" s="32"/>
      <c r="BL20" s="32"/>
    </row>
    <row r="21" spans="1:64" ht="12.75">
      <c r="A21" s="17" t="s">
        <v>30</v>
      </c>
      <c r="B21" s="18">
        <v>26222</v>
      </c>
      <c r="C21" s="19">
        <v>1.4782526830043785</v>
      </c>
      <c r="D21" s="20">
        <v>12</v>
      </c>
      <c r="E21" s="18">
        <v>87326</v>
      </c>
      <c r="F21" s="19">
        <v>1.9145652183445365</v>
      </c>
      <c r="G21" s="20">
        <v>11</v>
      </c>
      <c r="H21" s="19">
        <v>233.02570360765768</v>
      </c>
      <c r="I21" s="21" t="s">
        <v>41</v>
      </c>
      <c r="J21" s="19"/>
      <c r="K21" s="21"/>
      <c r="L21" s="21" t="s">
        <v>41</v>
      </c>
      <c r="M21" s="19"/>
      <c r="N21" s="21"/>
      <c r="O21" s="19"/>
      <c r="P21" s="21" t="s">
        <v>41</v>
      </c>
      <c r="Q21" s="21"/>
      <c r="R21" s="21"/>
      <c r="S21" s="21" t="s">
        <v>41</v>
      </c>
      <c r="T21" s="19"/>
      <c r="U21" s="21"/>
      <c r="V21" s="19"/>
      <c r="W21" s="21" t="s">
        <v>41</v>
      </c>
      <c r="X21" s="19"/>
      <c r="Y21" s="21"/>
      <c r="Z21" s="21" t="s">
        <v>41</v>
      </c>
      <c r="AA21" s="19"/>
      <c r="AB21" s="21"/>
      <c r="AC21" s="19"/>
      <c r="AD21" s="21" t="s">
        <v>41</v>
      </c>
      <c r="AE21" s="19"/>
      <c r="AF21" s="21"/>
      <c r="AG21" s="21" t="s">
        <v>41</v>
      </c>
      <c r="AH21" s="19"/>
      <c r="AI21" s="21"/>
      <c r="AJ21" s="19"/>
      <c r="AK21" s="18">
        <v>16066</v>
      </c>
      <c r="AL21" s="19">
        <v>7.774874177313201</v>
      </c>
      <c r="AM21" s="20">
        <v>4</v>
      </c>
      <c r="AN21" s="18">
        <v>64337</v>
      </c>
      <c r="AO21" s="19">
        <v>9.562702235909814</v>
      </c>
      <c r="AP21" s="20">
        <v>4</v>
      </c>
      <c r="AQ21" s="19">
        <v>300.45437570023654</v>
      </c>
      <c r="AR21" s="18">
        <v>6853</v>
      </c>
      <c r="AS21" s="19">
        <v>2.4471416685413923</v>
      </c>
      <c r="AT21" s="20">
        <v>11</v>
      </c>
      <c r="AU21" s="18">
        <v>18052</v>
      </c>
      <c r="AV21" s="19">
        <v>2.8600127379251123</v>
      </c>
      <c r="AW21" s="20">
        <v>10</v>
      </c>
      <c r="AX21" s="19">
        <v>163.41748139500947</v>
      </c>
      <c r="AY21" s="18">
        <v>3166</v>
      </c>
      <c r="AZ21" s="19">
        <v>0.35040768373437636</v>
      </c>
      <c r="BA21" s="20">
        <v>14</v>
      </c>
      <c r="BB21" s="18">
        <v>4844</v>
      </c>
      <c r="BC21" s="19">
        <v>0.1884109381028839</v>
      </c>
      <c r="BD21" s="20">
        <v>14</v>
      </c>
      <c r="BE21" s="19">
        <v>53.00063171193936</v>
      </c>
      <c r="BF21" s="21" t="s">
        <v>41</v>
      </c>
      <c r="BG21" s="19"/>
      <c r="BH21" s="21"/>
      <c r="BI21" s="21" t="s">
        <v>41</v>
      </c>
      <c r="BJ21" s="42"/>
      <c r="BK21" s="32"/>
      <c r="BL21" s="32"/>
    </row>
    <row r="22" spans="1:64" ht="12.75">
      <c r="A22" s="17" t="s">
        <v>13</v>
      </c>
      <c r="B22" s="18">
        <v>25561</v>
      </c>
      <c r="C22" s="19">
        <v>1.4409891247912028</v>
      </c>
      <c r="D22" s="20">
        <v>13</v>
      </c>
      <c r="E22" s="18">
        <v>95630</v>
      </c>
      <c r="F22" s="19">
        <v>2.096624966565376</v>
      </c>
      <c r="G22" s="20">
        <v>9</v>
      </c>
      <c r="H22" s="19">
        <v>274.12464301083685</v>
      </c>
      <c r="I22" s="21">
        <v>40</v>
      </c>
      <c r="J22" s="19">
        <v>0.020992306319733818</v>
      </c>
      <c r="K22" s="20">
        <v>21</v>
      </c>
      <c r="L22" s="21">
        <v>74</v>
      </c>
      <c r="M22" s="19">
        <v>0.022742709271342035</v>
      </c>
      <c r="N22" s="20">
        <v>17</v>
      </c>
      <c r="O22" s="19">
        <v>85</v>
      </c>
      <c r="P22" s="21" t="s">
        <v>41</v>
      </c>
      <c r="Q22" s="21"/>
      <c r="R22" s="21"/>
      <c r="S22" s="21" t="s">
        <v>41</v>
      </c>
      <c r="T22" s="19"/>
      <c r="U22" s="21"/>
      <c r="V22" s="19"/>
      <c r="W22" s="21" t="s">
        <v>41</v>
      </c>
      <c r="X22" s="19"/>
      <c r="Y22" s="21"/>
      <c r="Z22" s="21" t="s">
        <v>41</v>
      </c>
      <c r="AA22" s="19"/>
      <c r="AB22" s="21"/>
      <c r="AC22" s="19"/>
      <c r="AD22" s="21" t="s">
        <v>41</v>
      </c>
      <c r="AE22" s="19"/>
      <c r="AF22" s="21"/>
      <c r="AG22" s="21" t="s">
        <v>41</v>
      </c>
      <c r="AH22" s="19"/>
      <c r="AI22" s="21"/>
      <c r="AJ22" s="19"/>
      <c r="AK22" s="18">
        <v>4215</v>
      </c>
      <c r="AL22" s="19">
        <v>2.039779326364692</v>
      </c>
      <c r="AM22" s="20">
        <v>8</v>
      </c>
      <c r="AN22" s="18">
        <v>19049</v>
      </c>
      <c r="AO22" s="19">
        <v>2.831339896044983</v>
      </c>
      <c r="AP22" s="20">
        <v>7</v>
      </c>
      <c r="AQ22" s="19">
        <v>351.93357058125747</v>
      </c>
      <c r="AR22" s="18">
        <v>5215</v>
      </c>
      <c r="AS22" s="19">
        <v>1.8622273167143384</v>
      </c>
      <c r="AT22" s="20">
        <v>13</v>
      </c>
      <c r="AU22" s="18">
        <v>10143</v>
      </c>
      <c r="AV22" s="19">
        <v>1.6069748061585651</v>
      </c>
      <c r="AW22" s="20">
        <v>15</v>
      </c>
      <c r="AX22" s="19">
        <v>94.49664429530202</v>
      </c>
      <c r="AY22" s="18">
        <v>1843</v>
      </c>
      <c r="AZ22" s="19">
        <v>0.2039802151365937</v>
      </c>
      <c r="BA22" s="20">
        <v>17</v>
      </c>
      <c r="BB22" s="18">
        <v>4448</v>
      </c>
      <c r="BC22" s="19">
        <v>0.1730082272257695</v>
      </c>
      <c r="BD22" s="20">
        <v>15</v>
      </c>
      <c r="BE22" s="19">
        <v>141.34563212154097</v>
      </c>
      <c r="BF22" s="21" t="s">
        <v>41</v>
      </c>
      <c r="BG22" s="19"/>
      <c r="BH22" s="21"/>
      <c r="BI22" s="21" t="s">
        <v>41</v>
      </c>
      <c r="BJ22" s="42"/>
      <c r="BK22" s="32"/>
      <c r="BL22" s="32"/>
    </row>
    <row r="23" spans="1:64" ht="12.75">
      <c r="A23" s="17" t="s">
        <v>17</v>
      </c>
      <c r="B23" s="18">
        <v>10899</v>
      </c>
      <c r="C23" s="19">
        <v>0.6144259016118039</v>
      </c>
      <c r="D23" s="20">
        <v>16</v>
      </c>
      <c r="E23" s="18">
        <v>23219</v>
      </c>
      <c r="F23" s="19">
        <v>0.5090613311584385</v>
      </c>
      <c r="G23" s="20">
        <v>17</v>
      </c>
      <c r="H23" s="19">
        <v>113.03789338471417</v>
      </c>
      <c r="I23" s="18">
        <v>1167</v>
      </c>
      <c r="J23" s="19">
        <v>0.6124505368782341</v>
      </c>
      <c r="K23" s="20">
        <v>11</v>
      </c>
      <c r="L23" s="18">
        <v>1136</v>
      </c>
      <c r="M23" s="19">
        <v>0.34913132070600744</v>
      </c>
      <c r="N23" s="20">
        <v>12</v>
      </c>
      <c r="O23" s="19">
        <v>-2.656383890317049</v>
      </c>
      <c r="P23" s="21" t="s">
        <v>41</v>
      </c>
      <c r="Q23" s="21"/>
      <c r="R23" s="21"/>
      <c r="S23" s="21" t="s">
        <v>41</v>
      </c>
      <c r="T23" s="19"/>
      <c r="U23" s="21"/>
      <c r="V23" s="19"/>
      <c r="W23" s="21" t="s">
        <v>41</v>
      </c>
      <c r="X23" s="19"/>
      <c r="Y23" s="21"/>
      <c r="Z23" s="21" t="s">
        <v>41</v>
      </c>
      <c r="AA23" s="19"/>
      <c r="AB23" s="21"/>
      <c r="AC23" s="19"/>
      <c r="AD23" s="21" t="s">
        <v>41</v>
      </c>
      <c r="AE23" s="19"/>
      <c r="AF23" s="21"/>
      <c r="AG23" s="21" t="s">
        <v>41</v>
      </c>
      <c r="AH23" s="19"/>
      <c r="AI23" s="21"/>
      <c r="AJ23" s="19"/>
      <c r="AK23" s="18">
        <v>1182</v>
      </c>
      <c r="AL23" s="19">
        <v>0.5720092915214866</v>
      </c>
      <c r="AM23" s="20">
        <v>13</v>
      </c>
      <c r="AN23" s="18">
        <v>3572</v>
      </c>
      <c r="AO23" s="19">
        <v>0.5309226788111019</v>
      </c>
      <c r="AP23" s="20">
        <v>13</v>
      </c>
      <c r="AQ23" s="19">
        <v>202.19966159052453</v>
      </c>
      <c r="AR23" s="18">
        <v>4043</v>
      </c>
      <c r="AS23" s="19">
        <v>1.4437171699858233</v>
      </c>
      <c r="AT23" s="20">
        <v>16</v>
      </c>
      <c r="AU23" s="18">
        <v>16157</v>
      </c>
      <c r="AV23" s="19">
        <v>2.559784279118992</v>
      </c>
      <c r="AW23" s="20">
        <v>11</v>
      </c>
      <c r="AX23" s="19">
        <v>299.6289883749691</v>
      </c>
      <c r="AY23" s="18">
        <v>4493</v>
      </c>
      <c r="AZ23" s="19">
        <v>0.49727786576707295</v>
      </c>
      <c r="BA23" s="20">
        <v>11</v>
      </c>
      <c r="BB23" s="18">
        <v>2122</v>
      </c>
      <c r="BC23" s="19">
        <v>0.08253674868999165</v>
      </c>
      <c r="BD23" s="20">
        <v>17</v>
      </c>
      <c r="BE23" s="19">
        <v>-52.77097707545071</v>
      </c>
      <c r="BF23" s="21" t="s">
        <v>41</v>
      </c>
      <c r="BG23" s="19"/>
      <c r="BH23" s="21"/>
      <c r="BI23" s="21" t="s">
        <v>41</v>
      </c>
      <c r="BJ23" s="42"/>
      <c r="BK23" s="32"/>
      <c r="BL23" s="32"/>
    </row>
    <row r="24" spans="1:64" ht="12.75">
      <c r="A24" s="17" t="s">
        <v>14</v>
      </c>
      <c r="B24" s="18">
        <v>36619</v>
      </c>
      <c r="C24" s="19">
        <v>2.0643785752016375</v>
      </c>
      <c r="D24" s="20">
        <v>10</v>
      </c>
      <c r="E24" s="18">
        <v>79286</v>
      </c>
      <c r="F24" s="19">
        <v>1.738293496801238</v>
      </c>
      <c r="G24" s="20">
        <v>13</v>
      </c>
      <c r="H24" s="19">
        <v>116.51601627570388</v>
      </c>
      <c r="I24" s="21">
        <v>10</v>
      </c>
      <c r="J24" s="19">
        <v>0.0052480765799334545</v>
      </c>
      <c r="K24" s="20">
        <v>23</v>
      </c>
      <c r="L24" s="21">
        <v>40</v>
      </c>
      <c r="M24" s="19">
        <v>0.012293356362887586</v>
      </c>
      <c r="N24" s="20">
        <v>21</v>
      </c>
      <c r="O24" s="19">
        <v>300</v>
      </c>
      <c r="P24" s="21" t="s">
        <v>41</v>
      </c>
      <c r="Q24" s="21"/>
      <c r="R24" s="21"/>
      <c r="S24" s="21" t="s">
        <v>41</v>
      </c>
      <c r="T24" s="19"/>
      <c r="U24" s="21"/>
      <c r="V24" s="19"/>
      <c r="W24" s="21" t="s">
        <v>41</v>
      </c>
      <c r="X24" s="19"/>
      <c r="Y24" s="21"/>
      <c r="Z24" s="21" t="s">
        <v>41</v>
      </c>
      <c r="AA24" s="19"/>
      <c r="AB24" s="21"/>
      <c r="AC24" s="19"/>
      <c r="AD24" s="21" t="s">
        <v>41</v>
      </c>
      <c r="AE24" s="19"/>
      <c r="AF24" s="21"/>
      <c r="AG24" s="21" t="s">
        <v>41</v>
      </c>
      <c r="AH24" s="19"/>
      <c r="AI24" s="21"/>
      <c r="AJ24" s="19"/>
      <c r="AK24" s="18">
        <v>1800</v>
      </c>
      <c r="AL24" s="19">
        <v>0.8710801393728222</v>
      </c>
      <c r="AM24" s="20">
        <v>11</v>
      </c>
      <c r="AN24" s="18">
        <v>3952</v>
      </c>
      <c r="AO24" s="19">
        <v>0.5874038148548361</v>
      </c>
      <c r="AP24" s="20">
        <v>12</v>
      </c>
      <c r="AQ24" s="19">
        <v>119.55555555555554</v>
      </c>
      <c r="AR24" s="18">
        <v>18046</v>
      </c>
      <c r="AS24" s="19">
        <v>6.44405640602626</v>
      </c>
      <c r="AT24" s="20">
        <v>7</v>
      </c>
      <c r="AU24" s="18">
        <v>35212</v>
      </c>
      <c r="AV24" s="19">
        <v>5.578704217140431</v>
      </c>
      <c r="AW24" s="20">
        <v>9</v>
      </c>
      <c r="AX24" s="19">
        <v>95.1235730909897</v>
      </c>
      <c r="AY24" s="18">
        <v>1579</v>
      </c>
      <c r="AZ24" s="19">
        <v>0.17476112843227426</v>
      </c>
      <c r="BA24" s="20">
        <v>19</v>
      </c>
      <c r="BB24" s="18">
        <v>1948</v>
      </c>
      <c r="BC24" s="19">
        <v>0.07576889088035049</v>
      </c>
      <c r="BD24" s="20">
        <v>18</v>
      </c>
      <c r="BE24" s="19">
        <v>23.369221025965793</v>
      </c>
      <c r="BF24" s="21" t="s">
        <v>41</v>
      </c>
      <c r="BG24" s="19"/>
      <c r="BH24" s="21"/>
      <c r="BI24" s="21" t="s">
        <v>41</v>
      </c>
      <c r="BJ24" s="42"/>
      <c r="BK24" s="32"/>
      <c r="BL24" s="32"/>
    </row>
    <row r="25" spans="1:64" ht="12.75">
      <c r="A25" s="17" t="s">
        <v>28</v>
      </c>
      <c r="B25" s="18">
        <v>17987</v>
      </c>
      <c r="C25" s="19">
        <v>1.0140085046601999</v>
      </c>
      <c r="D25" s="20">
        <v>14</v>
      </c>
      <c r="E25" s="18">
        <v>100830</v>
      </c>
      <c r="F25" s="19">
        <v>2.210631552638156</v>
      </c>
      <c r="G25" s="20">
        <v>8</v>
      </c>
      <c r="H25" s="19">
        <v>460.57152387835663</v>
      </c>
      <c r="I25" s="18">
        <v>1000</v>
      </c>
      <c r="J25" s="19">
        <v>0.5248076579933455</v>
      </c>
      <c r="K25" s="20">
        <v>12</v>
      </c>
      <c r="L25" s="21">
        <v>39</v>
      </c>
      <c r="M25" s="19">
        <v>0.011986022453815397</v>
      </c>
      <c r="N25" s="20">
        <v>22</v>
      </c>
      <c r="O25" s="19">
        <v>-96.1</v>
      </c>
      <c r="P25" s="18">
        <v>1000</v>
      </c>
      <c r="Q25" s="19">
        <v>1.0809759050470764</v>
      </c>
      <c r="R25" s="20">
        <v>4</v>
      </c>
      <c r="S25" s="21">
        <v>39</v>
      </c>
      <c r="T25" s="19">
        <v>0.045041403443935</v>
      </c>
      <c r="U25" s="20">
        <v>4</v>
      </c>
      <c r="V25" s="19">
        <v>-96.1</v>
      </c>
      <c r="W25" s="21" t="s">
        <v>41</v>
      </c>
      <c r="X25" s="19"/>
      <c r="Y25" s="21"/>
      <c r="Z25" s="21" t="s">
        <v>41</v>
      </c>
      <c r="AA25" s="19"/>
      <c r="AB25" s="21"/>
      <c r="AC25" s="19"/>
      <c r="AD25" s="21" t="s">
        <v>41</v>
      </c>
      <c r="AE25" s="19"/>
      <c r="AF25" s="21"/>
      <c r="AG25" s="21" t="s">
        <v>41</v>
      </c>
      <c r="AH25" s="19"/>
      <c r="AI25" s="21"/>
      <c r="AJ25" s="19"/>
      <c r="AK25" s="18">
        <v>10820</v>
      </c>
      <c r="AL25" s="19">
        <v>5.236159504452187</v>
      </c>
      <c r="AM25" s="20">
        <v>6</v>
      </c>
      <c r="AN25" s="18">
        <v>94855</v>
      </c>
      <c r="AO25" s="19">
        <v>14.098731998495817</v>
      </c>
      <c r="AP25" s="20">
        <v>3</v>
      </c>
      <c r="AQ25" s="19">
        <v>776.663585951941</v>
      </c>
      <c r="AR25" s="18">
        <v>4214</v>
      </c>
      <c r="AS25" s="19">
        <v>1.504779657264472</v>
      </c>
      <c r="AT25" s="20">
        <v>14</v>
      </c>
      <c r="AU25" s="18">
        <v>4110</v>
      </c>
      <c r="AV25" s="19">
        <v>0.6511551270148577</v>
      </c>
      <c r="AW25" s="20">
        <v>19</v>
      </c>
      <c r="AX25" s="19">
        <v>-2.4679639297579548</v>
      </c>
      <c r="AY25" s="18">
        <v>1953</v>
      </c>
      <c r="AZ25" s="19">
        <v>0.2161548345967268</v>
      </c>
      <c r="BA25" s="20">
        <v>15</v>
      </c>
      <c r="BB25" s="18">
        <v>1826</v>
      </c>
      <c r="BC25" s="19">
        <v>0.07102361126669406</v>
      </c>
      <c r="BD25" s="20">
        <v>19</v>
      </c>
      <c r="BE25" s="19">
        <v>-6.502816180235538</v>
      </c>
      <c r="BF25" s="21" t="s">
        <v>41</v>
      </c>
      <c r="BG25" s="19"/>
      <c r="BH25" s="21"/>
      <c r="BI25" s="21" t="s">
        <v>41</v>
      </c>
      <c r="BJ25" s="42"/>
      <c r="BK25" s="32"/>
      <c r="BL25" s="32"/>
    </row>
    <row r="26" spans="1:64" ht="12.75">
      <c r="A26" s="17" t="s">
        <v>24</v>
      </c>
      <c r="B26" s="18">
        <v>1213</v>
      </c>
      <c r="C26" s="19">
        <v>0.06838229366502598</v>
      </c>
      <c r="D26" s="20">
        <v>25</v>
      </c>
      <c r="E26" s="18">
        <v>2476</v>
      </c>
      <c r="F26" s="19">
        <v>0.05428467444542373</v>
      </c>
      <c r="G26" s="20">
        <v>23</v>
      </c>
      <c r="H26" s="19">
        <v>104.12201154163232</v>
      </c>
      <c r="I26" s="21">
        <v>85</v>
      </c>
      <c r="J26" s="19">
        <v>0.04460865092943436</v>
      </c>
      <c r="K26" s="20">
        <v>20</v>
      </c>
      <c r="L26" s="21">
        <v>2</v>
      </c>
      <c r="M26" s="19">
        <v>0.0006146678181443793</v>
      </c>
      <c r="N26" s="20">
        <v>24</v>
      </c>
      <c r="O26" s="19">
        <v>-97.6470588235294</v>
      </c>
      <c r="P26" s="21" t="s">
        <v>41</v>
      </c>
      <c r="Q26" s="21"/>
      <c r="R26" s="21"/>
      <c r="S26" s="21" t="s">
        <v>41</v>
      </c>
      <c r="T26" s="19"/>
      <c r="U26" s="21"/>
      <c r="V26" s="19"/>
      <c r="W26" s="21">
        <v>85</v>
      </c>
      <c r="X26" s="19">
        <v>0.8893073864825277</v>
      </c>
      <c r="Y26" s="22">
        <v>6</v>
      </c>
      <c r="Z26" s="21">
        <v>2</v>
      </c>
      <c r="AA26" s="19">
        <v>0.027199782401740785</v>
      </c>
      <c r="AB26" s="20">
        <v>7</v>
      </c>
      <c r="AC26" s="19">
        <v>-97.6470588235294</v>
      </c>
      <c r="AD26" s="21" t="s">
        <v>41</v>
      </c>
      <c r="AE26" s="19"/>
      <c r="AF26" s="21"/>
      <c r="AG26" s="21" t="s">
        <v>41</v>
      </c>
      <c r="AH26" s="19"/>
      <c r="AI26" s="21"/>
      <c r="AJ26" s="19"/>
      <c r="AK26" s="21">
        <v>275</v>
      </c>
      <c r="AL26" s="19">
        <v>0.13308168795973674</v>
      </c>
      <c r="AM26" s="20">
        <v>19</v>
      </c>
      <c r="AN26" s="21">
        <v>610</v>
      </c>
      <c r="AO26" s="19">
        <v>0.09066708680704706</v>
      </c>
      <c r="AP26" s="20">
        <v>17</v>
      </c>
      <c r="AQ26" s="19">
        <v>121.81818181818183</v>
      </c>
      <c r="AR26" s="21">
        <v>775</v>
      </c>
      <c r="AS26" s="19">
        <v>0.27674519088276356</v>
      </c>
      <c r="AT26" s="20">
        <v>23</v>
      </c>
      <c r="AU26" s="18">
        <v>1206</v>
      </c>
      <c r="AV26" s="19">
        <v>0.19106887668611156</v>
      </c>
      <c r="AW26" s="20">
        <v>22</v>
      </c>
      <c r="AX26" s="19">
        <v>55.612903225806456</v>
      </c>
      <c r="AY26" s="21">
        <v>78</v>
      </c>
      <c r="AZ26" s="19">
        <v>0.008632911980821653</v>
      </c>
      <c r="BA26" s="20">
        <v>23</v>
      </c>
      <c r="BB26" s="21">
        <v>658</v>
      </c>
      <c r="BC26" s="19">
        <v>0.025593393326114287</v>
      </c>
      <c r="BD26" s="20">
        <v>20</v>
      </c>
      <c r="BE26" s="19">
        <v>743.5897435897436</v>
      </c>
      <c r="BF26" s="21" t="s">
        <v>41</v>
      </c>
      <c r="BG26" s="19"/>
      <c r="BH26" s="21"/>
      <c r="BI26" s="21" t="s">
        <v>41</v>
      </c>
      <c r="BJ26" s="42"/>
      <c r="BK26" s="32"/>
      <c r="BL26" s="32"/>
    </row>
    <row r="27" spans="1:64" ht="12.75">
      <c r="A27" s="17" t="s">
        <v>15</v>
      </c>
      <c r="B27" s="18">
        <v>10461</v>
      </c>
      <c r="C27" s="19">
        <v>0.5897338615250097</v>
      </c>
      <c r="D27" s="20">
        <v>17</v>
      </c>
      <c r="E27" s="18">
        <v>16123</v>
      </c>
      <c r="F27" s="19">
        <v>0.35348618985604474</v>
      </c>
      <c r="G27" s="20">
        <v>19</v>
      </c>
      <c r="H27" s="19">
        <v>54.12484466112226</v>
      </c>
      <c r="I27" s="21">
        <v>99</v>
      </c>
      <c r="J27" s="19">
        <v>0.05195595814134119</v>
      </c>
      <c r="K27" s="20">
        <v>19</v>
      </c>
      <c r="L27" s="21">
        <v>186</v>
      </c>
      <c r="M27" s="19">
        <v>0.05716410708742728</v>
      </c>
      <c r="N27" s="20">
        <v>16</v>
      </c>
      <c r="O27" s="19">
        <v>87.87878787878789</v>
      </c>
      <c r="P27" s="21" t="s">
        <v>41</v>
      </c>
      <c r="Q27" s="21"/>
      <c r="R27" s="21"/>
      <c r="S27" s="21" t="s">
        <v>41</v>
      </c>
      <c r="T27" s="19"/>
      <c r="U27" s="21"/>
      <c r="V27" s="19"/>
      <c r="W27" s="21" t="s">
        <v>41</v>
      </c>
      <c r="X27" s="19"/>
      <c r="Y27" s="21"/>
      <c r="Z27" s="21" t="s">
        <v>41</v>
      </c>
      <c r="AA27" s="19"/>
      <c r="AB27" s="21"/>
      <c r="AC27" s="19"/>
      <c r="AD27" s="21" t="s">
        <v>41</v>
      </c>
      <c r="AE27" s="19"/>
      <c r="AF27" s="21"/>
      <c r="AG27" s="21" t="s">
        <v>41</v>
      </c>
      <c r="AH27" s="19"/>
      <c r="AI27" s="21"/>
      <c r="AJ27" s="19"/>
      <c r="AK27" s="21">
        <v>661</v>
      </c>
      <c r="AL27" s="19">
        <v>0.31987998451413086</v>
      </c>
      <c r="AM27" s="20">
        <v>14</v>
      </c>
      <c r="AN27" s="18">
        <v>1114</v>
      </c>
      <c r="AO27" s="19">
        <v>0.165578909349263</v>
      </c>
      <c r="AP27" s="20">
        <v>15</v>
      </c>
      <c r="AQ27" s="19">
        <v>68.53252647503783</v>
      </c>
      <c r="AR27" s="18">
        <v>6839</v>
      </c>
      <c r="AS27" s="19">
        <v>2.4421424005770582</v>
      </c>
      <c r="AT27" s="20">
        <v>12</v>
      </c>
      <c r="AU27" s="18">
        <v>11490</v>
      </c>
      <c r="AV27" s="19">
        <v>1.8203825813627044</v>
      </c>
      <c r="AW27" s="20">
        <v>13</v>
      </c>
      <c r="AX27" s="19">
        <v>68.00701856996636</v>
      </c>
      <c r="AY27" s="21">
        <v>721</v>
      </c>
      <c r="AZ27" s="19">
        <v>0.07979909664323606</v>
      </c>
      <c r="BA27" s="20">
        <v>21</v>
      </c>
      <c r="BB27" s="21">
        <v>417</v>
      </c>
      <c r="BC27" s="19">
        <v>0.01621952130241589</v>
      </c>
      <c r="BD27" s="20">
        <v>21</v>
      </c>
      <c r="BE27" s="19">
        <v>-42.16366158113731</v>
      </c>
      <c r="BF27" s="21" t="s">
        <v>41</v>
      </c>
      <c r="BG27" s="19"/>
      <c r="BH27" s="21"/>
      <c r="BI27" s="21" t="s">
        <v>41</v>
      </c>
      <c r="BJ27" s="42"/>
      <c r="BK27" s="32"/>
      <c r="BL27" s="32"/>
    </row>
    <row r="28" spans="1:64" s="31" customFormat="1" ht="12.75">
      <c r="A28" s="17" t="s">
        <v>19</v>
      </c>
      <c r="B28" s="18">
        <v>3566</v>
      </c>
      <c r="C28" s="19">
        <v>0.20103154098061227</v>
      </c>
      <c r="D28" s="20">
        <v>21</v>
      </c>
      <c r="E28" s="18">
        <v>7479</v>
      </c>
      <c r="F28" s="19">
        <v>0.16397216485352348</v>
      </c>
      <c r="G28" s="20">
        <v>21</v>
      </c>
      <c r="H28" s="19">
        <v>109.73079080201909</v>
      </c>
      <c r="I28" s="21">
        <v>715</v>
      </c>
      <c r="J28" s="19">
        <v>0.375237475465242</v>
      </c>
      <c r="K28" s="20">
        <v>13</v>
      </c>
      <c r="L28" s="18">
        <v>1047</v>
      </c>
      <c r="M28" s="19">
        <v>0.32177860279858256</v>
      </c>
      <c r="N28" s="20">
        <v>13</v>
      </c>
      <c r="O28" s="19">
        <v>46.43356643356644</v>
      </c>
      <c r="P28" s="21" t="s">
        <v>41</v>
      </c>
      <c r="Q28" s="21"/>
      <c r="R28" s="21"/>
      <c r="S28" s="21" t="s">
        <v>41</v>
      </c>
      <c r="T28" s="19"/>
      <c r="U28" s="21"/>
      <c r="V28" s="19"/>
      <c r="W28" s="21" t="s">
        <v>41</v>
      </c>
      <c r="X28" s="19"/>
      <c r="Y28" s="21"/>
      <c r="Z28" s="21" t="s">
        <v>41</v>
      </c>
      <c r="AA28" s="19"/>
      <c r="AB28" s="21"/>
      <c r="AC28" s="19"/>
      <c r="AD28" s="21" t="s">
        <v>41</v>
      </c>
      <c r="AE28" s="19"/>
      <c r="AF28" s="21"/>
      <c r="AG28" s="21" t="s">
        <v>41</v>
      </c>
      <c r="AH28" s="19"/>
      <c r="AI28" s="21"/>
      <c r="AJ28" s="19"/>
      <c r="AK28" s="21">
        <v>259</v>
      </c>
      <c r="AL28" s="19">
        <v>0.1253387533875339</v>
      </c>
      <c r="AM28" s="20">
        <v>20</v>
      </c>
      <c r="AN28" s="21">
        <v>432</v>
      </c>
      <c r="AO28" s="19">
        <v>0.06421013360761366</v>
      </c>
      <c r="AP28" s="20">
        <v>20</v>
      </c>
      <c r="AQ28" s="19">
        <v>66.79536679536679</v>
      </c>
      <c r="AR28" s="18">
        <v>2313</v>
      </c>
      <c r="AS28" s="19">
        <v>0.8259504858217189</v>
      </c>
      <c r="AT28" s="20">
        <v>19</v>
      </c>
      <c r="AU28" s="18">
        <v>5636</v>
      </c>
      <c r="AV28" s="19">
        <v>0.892922213103586</v>
      </c>
      <c r="AW28" s="20">
        <v>17</v>
      </c>
      <c r="AX28" s="19">
        <v>143.6662343277129</v>
      </c>
      <c r="AY28" s="21">
        <v>279</v>
      </c>
      <c r="AZ28" s="19">
        <v>0.030879262085246682</v>
      </c>
      <c r="BA28" s="20">
        <v>22</v>
      </c>
      <c r="BB28" s="21">
        <v>363</v>
      </c>
      <c r="BC28" s="19">
        <v>0.014119151637354842</v>
      </c>
      <c r="BD28" s="20">
        <v>22</v>
      </c>
      <c r="BE28" s="19">
        <v>30.107526881720425</v>
      </c>
      <c r="BF28" s="21" t="s">
        <v>41</v>
      </c>
      <c r="BG28" s="19"/>
      <c r="BH28" s="21"/>
      <c r="BI28" s="21" t="s">
        <v>41</v>
      </c>
      <c r="BJ28" s="42"/>
      <c r="BK28" s="32"/>
      <c r="BL28" s="32"/>
    </row>
    <row r="29" spans="1:64" ht="12.75">
      <c r="A29" s="17" t="s">
        <v>22</v>
      </c>
      <c r="B29" s="18">
        <v>1706</v>
      </c>
      <c r="C29" s="19">
        <v>0.096174932392856</v>
      </c>
      <c r="D29" s="20">
        <v>24</v>
      </c>
      <c r="E29" s="21">
        <v>646</v>
      </c>
      <c r="F29" s="19">
        <v>0.014163125885195367</v>
      </c>
      <c r="G29" s="20">
        <v>25</v>
      </c>
      <c r="H29" s="19">
        <v>-62.13364595545134</v>
      </c>
      <c r="I29" s="21">
        <v>260</v>
      </c>
      <c r="J29" s="19">
        <v>0.1364499910782698</v>
      </c>
      <c r="K29" s="20">
        <v>17</v>
      </c>
      <c r="L29" s="21">
        <v>43</v>
      </c>
      <c r="M29" s="19">
        <v>0.013215358090104155</v>
      </c>
      <c r="N29" s="20">
        <v>20</v>
      </c>
      <c r="O29" s="19">
        <v>-83.46153846153847</v>
      </c>
      <c r="P29" s="21" t="s">
        <v>41</v>
      </c>
      <c r="Q29" s="21"/>
      <c r="R29" s="21"/>
      <c r="S29" s="21" t="s">
        <v>41</v>
      </c>
      <c r="T29" s="19"/>
      <c r="U29" s="21"/>
      <c r="V29" s="19"/>
      <c r="W29" s="21">
        <v>260</v>
      </c>
      <c r="X29" s="19">
        <v>2.720234358652438</v>
      </c>
      <c r="Y29" s="22">
        <v>4</v>
      </c>
      <c r="Z29" s="21">
        <v>43</v>
      </c>
      <c r="AA29" s="19">
        <v>0.5847953216374269</v>
      </c>
      <c r="AB29" s="20">
        <v>5</v>
      </c>
      <c r="AC29" s="19">
        <v>-83.46153846153847</v>
      </c>
      <c r="AD29" s="21" t="s">
        <v>41</v>
      </c>
      <c r="AE29" s="19"/>
      <c r="AF29" s="21"/>
      <c r="AG29" s="21" t="s">
        <v>41</v>
      </c>
      <c r="AH29" s="19"/>
      <c r="AI29" s="21"/>
      <c r="AJ29" s="19"/>
      <c r="AK29" s="21">
        <v>136</v>
      </c>
      <c r="AL29" s="19">
        <v>0.06581494386372436</v>
      </c>
      <c r="AM29" s="20">
        <v>24</v>
      </c>
      <c r="AN29" s="21">
        <v>131</v>
      </c>
      <c r="AO29" s="19">
        <v>0.0194711284782347</v>
      </c>
      <c r="AP29" s="20">
        <v>23</v>
      </c>
      <c r="AQ29" s="19">
        <v>-3.676470588235292</v>
      </c>
      <c r="AR29" s="21">
        <v>509</v>
      </c>
      <c r="AS29" s="19">
        <v>0.18175909956042152</v>
      </c>
      <c r="AT29" s="20">
        <v>24</v>
      </c>
      <c r="AU29" s="21">
        <v>141</v>
      </c>
      <c r="AV29" s="19">
        <v>0.022338898518027964</v>
      </c>
      <c r="AW29" s="20">
        <v>25</v>
      </c>
      <c r="AX29" s="19">
        <v>-72.29862475442044</v>
      </c>
      <c r="AY29" s="21">
        <v>801</v>
      </c>
      <c r="AZ29" s="19">
        <v>0.08865336534151468</v>
      </c>
      <c r="BA29" s="20">
        <v>20</v>
      </c>
      <c r="BB29" s="21">
        <v>331</v>
      </c>
      <c r="BC29" s="19">
        <v>0.012874488132133478</v>
      </c>
      <c r="BD29" s="20">
        <v>23</v>
      </c>
      <c r="BE29" s="19">
        <v>-58.67665418227216</v>
      </c>
      <c r="BF29" s="21" t="s">
        <v>41</v>
      </c>
      <c r="BG29" s="19"/>
      <c r="BH29" s="21"/>
      <c r="BI29" s="21" t="s">
        <v>41</v>
      </c>
      <c r="BJ29" s="42"/>
      <c r="BK29" s="32"/>
      <c r="BL29" s="32"/>
    </row>
    <row r="30" spans="1:64" ht="12.75">
      <c r="A30" s="17" t="s">
        <v>18</v>
      </c>
      <c r="B30" s="18">
        <v>1928</v>
      </c>
      <c r="C30" s="19">
        <v>0.10869007599849143</v>
      </c>
      <c r="D30" s="20">
        <v>23</v>
      </c>
      <c r="E30" s="18">
        <v>1334</v>
      </c>
      <c r="F30" s="19">
        <v>0.029247074196363188</v>
      </c>
      <c r="G30" s="20">
        <v>24</v>
      </c>
      <c r="H30" s="19">
        <v>-30.809128630705395</v>
      </c>
      <c r="I30" s="21">
        <v>230</v>
      </c>
      <c r="J30" s="19">
        <v>0.12070576133846944</v>
      </c>
      <c r="K30" s="20">
        <v>18</v>
      </c>
      <c r="L30" s="21">
        <v>55</v>
      </c>
      <c r="M30" s="19">
        <v>0.01690336499897043</v>
      </c>
      <c r="N30" s="20">
        <v>19</v>
      </c>
      <c r="O30" s="19">
        <v>-76.08695652173914</v>
      </c>
      <c r="P30" s="21" t="s">
        <v>41</v>
      </c>
      <c r="Q30" s="21"/>
      <c r="R30" s="21"/>
      <c r="S30" s="21" t="s">
        <v>41</v>
      </c>
      <c r="T30" s="19"/>
      <c r="U30" s="21"/>
      <c r="V30" s="19"/>
      <c r="W30" s="21" t="s">
        <v>41</v>
      </c>
      <c r="X30" s="19"/>
      <c r="Y30" s="21"/>
      <c r="Z30" s="21" t="s">
        <v>41</v>
      </c>
      <c r="AA30" s="19"/>
      <c r="AB30" s="21"/>
      <c r="AC30" s="19"/>
      <c r="AD30" s="21" t="s">
        <v>41</v>
      </c>
      <c r="AE30" s="19"/>
      <c r="AF30" s="21"/>
      <c r="AG30" s="21" t="s">
        <v>41</v>
      </c>
      <c r="AH30" s="19"/>
      <c r="AI30" s="21"/>
      <c r="AJ30" s="19"/>
      <c r="AK30" s="21">
        <v>245</v>
      </c>
      <c r="AL30" s="19">
        <v>0.11856368563685636</v>
      </c>
      <c r="AM30" s="20">
        <v>21</v>
      </c>
      <c r="AN30" s="21">
        <v>33</v>
      </c>
      <c r="AO30" s="19">
        <v>0.00490494076169271</v>
      </c>
      <c r="AP30" s="20">
        <v>24</v>
      </c>
      <c r="AQ30" s="19">
        <v>-86.53061224489795</v>
      </c>
      <c r="AR30" s="18">
        <v>1440</v>
      </c>
      <c r="AS30" s="19">
        <v>0.5142104191886188</v>
      </c>
      <c r="AT30" s="20">
        <v>21</v>
      </c>
      <c r="AU30" s="21">
        <v>999</v>
      </c>
      <c r="AV30" s="19">
        <v>0.1582734724787939</v>
      </c>
      <c r="AW30" s="20">
        <v>24</v>
      </c>
      <c r="AX30" s="19">
        <v>-30.625</v>
      </c>
      <c r="AY30" s="21">
        <v>3</v>
      </c>
      <c r="AZ30" s="19">
        <v>0.0003320350761854482</v>
      </c>
      <c r="BA30" s="20">
        <v>26</v>
      </c>
      <c r="BB30" s="21">
        <v>187</v>
      </c>
      <c r="BC30" s="19">
        <v>0.007273502358637343</v>
      </c>
      <c r="BD30" s="20">
        <v>24</v>
      </c>
      <c r="BE30" s="19">
        <v>6133.333333333334</v>
      </c>
      <c r="BF30" s="21" t="s">
        <v>41</v>
      </c>
      <c r="BG30" s="19"/>
      <c r="BH30" s="21"/>
      <c r="BI30" s="21" t="s">
        <v>41</v>
      </c>
      <c r="BJ30" s="42"/>
      <c r="BK30" s="32"/>
      <c r="BL30" s="32"/>
    </row>
    <row r="31" spans="1:64" ht="12.75">
      <c r="A31" s="17" t="s">
        <v>23</v>
      </c>
      <c r="B31" s="21">
        <v>136</v>
      </c>
      <c r="C31" s="19">
        <v>0.007666934821470349</v>
      </c>
      <c r="D31" s="20">
        <v>26</v>
      </c>
      <c r="E31" s="21">
        <v>216</v>
      </c>
      <c r="F31" s="19">
        <v>0.004735658190715479</v>
      </c>
      <c r="G31" s="20">
        <v>26</v>
      </c>
      <c r="H31" s="19">
        <v>58.823529411764696</v>
      </c>
      <c r="I31" s="21">
        <v>6</v>
      </c>
      <c r="J31" s="19">
        <v>0.0031488459479600724</v>
      </c>
      <c r="K31" s="20">
        <v>24</v>
      </c>
      <c r="L31" s="21" t="s">
        <v>41</v>
      </c>
      <c r="M31" s="19"/>
      <c r="N31" s="21"/>
      <c r="O31" s="19"/>
      <c r="P31" s="21" t="s">
        <v>41</v>
      </c>
      <c r="Q31" s="21"/>
      <c r="R31" s="21"/>
      <c r="S31" s="21" t="s">
        <v>41</v>
      </c>
      <c r="T31" s="19"/>
      <c r="U31" s="21"/>
      <c r="V31" s="19"/>
      <c r="W31" s="21" t="s">
        <v>41</v>
      </c>
      <c r="X31" s="19"/>
      <c r="Y31" s="21"/>
      <c r="Z31" s="21" t="s">
        <v>41</v>
      </c>
      <c r="AA31" s="19"/>
      <c r="AB31" s="21"/>
      <c r="AC31" s="19"/>
      <c r="AD31" s="21" t="s">
        <v>41</v>
      </c>
      <c r="AE31" s="19"/>
      <c r="AF31" s="21"/>
      <c r="AG31" s="21" t="s">
        <v>41</v>
      </c>
      <c r="AH31" s="19"/>
      <c r="AI31" s="21"/>
      <c r="AJ31" s="19"/>
      <c r="AK31" s="21">
        <v>11</v>
      </c>
      <c r="AL31" s="19">
        <v>0.00532326751838947</v>
      </c>
      <c r="AM31" s="20">
        <v>26</v>
      </c>
      <c r="AN31" s="21">
        <v>27</v>
      </c>
      <c r="AO31" s="19">
        <v>0.0040131333504758535</v>
      </c>
      <c r="AP31" s="20">
        <v>25</v>
      </c>
      <c r="AQ31" s="19">
        <v>145.45454545454547</v>
      </c>
      <c r="AR31" s="21">
        <v>62</v>
      </c>
      <c r="AS31" s="19">
        <v>0.02213961527062109</v>
      </c>
      <c r="AT31" s="20">
        <v>26</v>
      </c>
      <c r="AU31" s="21">
        <v>92</v>
      </c>
      <c r="AV31" s="19">
        <v>0.01457573520325229</v>
      </c>
      <c r="AW31" s="20">
        <v>26</v>
      </c>
      <c r="AX31" s="19">
        <v>48.38709677419355</v>
      </c>
      <c r="AY31" s="21">
        <v>52</v>
      </c>
      <c r="AZ31" s="19">
        <v>0.005755274653881103</v>
      </c>
      <c r="BA31" s="20">
        <v>24</v>
      </c>
      <c r="BB31" s="21">
        <v>90</v>
      </c>
      <c r="BC31" s="19">
        <v>0.0035006161084350845</v>
      </c>
      <c r="BD31" s="20">
        <v>25</v>
      </c>
      <c r="BE31" s="19">
        <v>73.07692307692308</v>
      </c>
      <c r="BF31" s="21" t="s">
        <v>41</v>
      </c>
      <c r="BG31" s="19"/>
      <c r="BH31" s="21"/>
      <c r="BI31" s="21" t="s">
        <v>41</v>
      </c>
      <c r="BJ31" s="42"/>
      <c r="BK31" s="32"/>
      <c r="BL31" s="32"/>
    </row>
    <row r="32" spans="1:64" ht="12.75">
      <c r="A32" s="33" t="s">
        <v>16</v>
      </c>
      <c r="B32" s="37">
        <v>4685</v>
      </c>
      <c r="C32" s="35">
        <v>0.2641146296955043</v>
      </c>
      <c r="D32" s="36">
        <v>20</v>
      </c>
      <c r="E32" s="37">
        <v>6579</v>
      </c>
      <c r="F32" s="35">
        <v>0.1442402557255423</v>
      </c>
      <c r="G32" s="36">
        <v>22</v>
      </c>
      <c r="H32" s="35">
        <v>40.42689434364994</v>
      </c>
      <c r="I32" s="34">
        <v>271</v>
      </c>
      <c r="J32" s="35">
        <v>0.14222287531619662</v>
      </c>
      <c r="K32" s="36">
        <v>16</v>
      </c>
      <c r="L32" s="34">
        <v>591</v>
      </c>
      <c r="M32" s="35">
        <v>0.18163434026166408</v>
      </c>
      <c r="N32" s="36">
        <v>14</v>
      </c>
      <c r="O32" s="35">
        <v>118.08118081180811</v>
      </c>
      <c r="P32" s="34" t="s">
        <v>41</v>
      </c>
      <c r="Q32" s="34"/>
      <c r="R32" s="34"/>
      <c r="S32" s="34" t="s">
        <v>41</v>
      </c>
      <c r="T32" s="35"/>
      <c r="U32" s="34"/>
      <c r="V32" s="35"/>
      <c r="W32" s="34" t="s">
        <v>41</v>
      </c>
      <c r="X32" s="35"/>
      <c r="Y32" s="34"/>
      <c r="Z32" s="34" t="s">
        <v>41</v>
      </c>
      <c r="AA32" s="35"/>
      <c r="AB32" s="34"/>
      <c r="AC32" s="35"/>
      <c r="AD32" s="34" t="s">
        <v>41</v>
      </c>
      <c r="AE32" s="35"/>
      <c r="AF32" s="34"/>
      <c r="AG32" s="34" t="s">
        <v>41</v>
      </c>
      <c r="AH32" s="35"/>
      <c r="AI32" s="34"/>
      <c r="AJ32" s="35"/>
      <c r="AK32" s="34">
        <v>529</v>
      </c>
      <c r="AL32" s="35">
        <v>0.25600077429345725</v>
      </c>
      <c r="AM32" s="36">
        <v>17</v>
      </c>
      <c r="AN32" s="34">
        <v>539</v>
      </c>
      <c r="AO32" s="35">
        <v>0.08011403244098093</v>
      </c>
      <c r="AP32" s="36">
        <v>18</v>
      </c>
      <c r="AQ32" s="35">
        <v>1.8903591682419618</v>
      </c>
      <c r="AR32" s="37">
        <v>3824</v>
      </c>
      <c r="AS32" s="35">
        <v>1.3655143354008878</v>
      </c>
      <c r="AT32" s="36">
        <v>17</v>
      </c>
      <c r="AU32" s="37">
        <v>5449</v>
      </c>
      <c r="AV32" s="35">
        <v>0.8632954469839318</v>
      </c>
      <c r="AW32" s="36">
        <v>18</v>
      </c>
      <c r="AX32" s="35">
        <v>42.49476987447698</v>
      </c>
      <c r="AY32" s="34">
        <v>43</v>
      </c>
      <c r="AZ32" s="35">
        <v>0.004759169425324758</v>
      </c>
      <c r="BA32" s="36">
        <v>25</v>
      </c>
      <c r="BB32" s="34" t="s">
        <v>41</v>
      </c>
      <c r="BC32" s="35"/>
      <c r="BD32" s="34"/>
      <c r="BE32" s="35"/>
      <c r="BF32" s="34" t="s">
        <v>41</v>
      </c>
      <c r="BG32" s="35"/>
      <c r="BH32" s="34"/>
      <c r="BI32" s="34" t="s">
        <v>41</v>
      </c>
      <c r="BJ32" s="44"/>
      <c r="BK32" s="38"/>
      <c r="BL32" s="38"/>
    </row>
    <row r="33" spans="1:61" ht="12.75">
      <c r="A33" s="39" t="s">
        <v>32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12.75">
      <c r="A34" s="39" t="s">
        <v>57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</sheetData>
  <mergeCells count="16">
    <mergeCell ref="A35:BI35"/>
    <mergeCell ref="A36:BI36"/>
    <mergeCell ref="AY4:BE4"/>
    <mergeCell ref="BF4:BL4"/>
    <mergeCell ref="A33:BI33"/>
    <mergeCell ref="A34:BI34"/>
    <mergeCell ref="A1:BI1"/>
    <mergeCell ref="A3:A5"/>
    <mergeCell ref="B3:BL3"/>
    <mergeCell ref="B4:H4"/>
    <mergeCell ref="I4:O4"/>
    <mergeCell ref="P4:V4"/>
    <mergeCell ref="W4:AC4"/>
    <mergeCell ref="AD4:AJ4"/>
    <mergeCell ref="AK4:AQ4"/>
    <mergeCell ref="AR4:AX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mcollaco</dc:creator>
  <cp:keywords/>
  <dc:description/>
  <cp:lastModifiedBy>cmendonca</cp:lastModifiedBy>
  <dcterms:created xsi:type="dcterms:W3CDTF">2011-04-19T17:33:09Z</dcterms:created>
  <dcterms:modified xsi:type="dcterms:W3CDTF">2011-05-18T19:58:21Z</dcterms:modified>
  <cp:category/>
  <cp:version/>
  <cp:contentType/>
  <cp:contentStatus/>
</cp:coreProperties>
</file>