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10" windowHeight="9120" activeTab="0"/>
  </bookViews>
  <sheets>
    <sheet name="Óleo_Diesel" sheetId="1" r:id="rId1"/>
    <sheet name="Gasolina_C" sheetId="2" r:id="rId2"/>
    <sheet name="Etanol_Hidratado" sheetId="3" r:id="rId3"/>
    <sheet name="GLP" sheetId="4" r:id="rId4"/>
    <sheet name="Óleo_Combustível" sheetId="5" r:id="rId5"/>
    <sheet name="Querosene_Aviação" sheetId="6" r:id="rId6"/>
    <sheet name="Querosene_Iluminante" sheetId="7" r:id="rId7"/>
    <sheet name="Gasolina_Aviação" sheetId="8" r:id="rId8"/>
    <sheet name="Gráfico 46 e 47" sheetId="9" state="hidden" r:id="rId9"/>
    <sheet name="Figura 20, 21 e 22" sheetId="10" state="hidden" r:id="rId10"/>
    <sheet name="Figura 11" sheetId="11" state="hidden" r:id="rId11"/>
  </sheets>
  <definedNames>
    <definedName name="_Fill" hidden="1">'Óleo_Diesel'!$B$4:$Q$4</definedName>
    <definedName name="_xlnm.Print_Area" localSheetId="0">'Óleo_Diesel'!$A$1:$AF$41</definedName>
    <definedName name="_xlnm.Print_Titles" localSheetId="0">'Óleo_Diesel'!$A:$A</definedName>
    <definedName name="Títulos_impressão_IM" localSheetId="0">'Óleo_Diesel'!$A:$A</definedName>
  </definedNames>
  <calcPr fullCalcOnLoad="1"/>
</workbook>
</file>

<file path=xl/sharedStrings.xml><?xml version="1.0" encoding="utf-8"?>
<sst xmlns="http://schemas.openxmlformats.org/spreadsheetml/2006/main" count="750" uniqueCount="291">
  <si>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</si>
  <si>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</si>
  <si>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</si>
  <si>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</si>
  <si>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</si>
  <si>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</si>
  <si>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</si>
  <si>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</si>
  <si>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</si>
  <si>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</si>
  <si>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</si>
  <si>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</si>
  <si>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</si>
  <si>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</si>
  <si>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</si>
  <si>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</si>
  <si>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</si>
  <si>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</si>
  <si>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</si>
  <si>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</si>
  <si>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</si>
  <si>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</si>
  <si>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</si>
  <si>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</si>
  <si>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</si>
  <si>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</si>
  <si>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</si>
  <si>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</si>
  <si>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</si>
  <si>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</si>
  <si>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</si>
  <si>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</si>
  <si>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</si>
  <si>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</si>
  <si>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</si>
  <si>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</si>
  <si>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</si>
  <si>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</si>
  <si>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</si>
  <si>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</si>
  <si>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</si>
  <si>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</si>
  <si>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</si>
  <si>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</si>
  <si>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</si>
  <si>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</si>
  <si>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</si>
  <si>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</si>
  <si>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</si>
  <si>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</si>
  <si>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</si>
  <si>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</si>
  <si>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</si>
  <si>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</si>
  <si>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</si>
  <si>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</si>
  <si>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</si>
  <si>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</si>
  <si>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</si>
  <si>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</si>
  <si>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</si>
  <si>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</si>
  <si>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</si>
  <si>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</si>
  <si>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</si>
  <si>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</si>
  <si>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</si>
  <si>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</si>
  <si>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</si>
  <si>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</si>
  <si>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</si>
  <si>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</si>
  <si>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</si>
  <si>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</si>
  <si>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</si>
  <si>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</si>
  <si>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</si>
  <si>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</si>
  <si>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</si>
  <si>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</si>
  <si>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</si>
  <si>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</si>
  <si>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</si>
  <si>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</si>
  <si>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</si>
  <si>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</si>
  <si>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</si>
  <si>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</si>
  <si>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</si>
  <si>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</si>
  <si>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</si>
  <si>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</si>
  <si>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</si>
  <si>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</si>
  <si>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</si>
  <si>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</si>
  <si>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</si>
  <si>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</si>
  <si>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</si>
  <si>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</si>
  <si>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</si>
  <si>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</si>
  <si>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</si>
  <si>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</si>
  <si>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</si>
  <si>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</si>
  <si>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</si>
  <si>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</si>
  <si>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</si>
  <si>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</si>
  <si>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</si>
  <si>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</si>
  <si>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</si>
  <si>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</si>
  <si>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</si>
  <si>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</si>
  <si>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</si>
  <si>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</si>
  <si>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</si>
  <si>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</si>
  <si>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</si>
  <si>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</si>
  <si>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</si>
  <si>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</si>
  <si>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</si>
  <si>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</si>
  <si>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</si>
  <si>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</si>
  <si>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</si>
  <si>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</si>
  <si>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</si>
  <si>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</si>
  <si>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</si>
  <si>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</si>
  <si>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</si>
  <si>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</si>
  <si>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</si>
  <si>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</si>
  <si>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</si>
  <si>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</si>
  <si>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</si>
  <si>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</si>
  <si>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</si>
  <si>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</si>
  <si>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</si>
  <si>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</si>
  <si>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</si>
  <si>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</si>
  <si>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</si>
  <si>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</si>
  <si>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</si>
  <si>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</si>
  <si>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</si>
  <si>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</si>
  <si>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</si>
  <si>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</si>
  <si>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</si>
  <si>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</si>
  <si>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</si>
  <si>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</si>
  <si>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</si>
  <si>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</si>
  <si>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</si>
  <si>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</si>
  <si>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</si>
  <si>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</si>
  <si>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</si>
  <si>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</si>
  <si>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</si>
  <si>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</si>
  <si>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</si>
  <si>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</si>
  <si>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</si>
  <si>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</si>
  <si>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</si>
  <si>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</si>
  <si>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</si>
  <si>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</si>
  <si>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</si>
  <si>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</si>
  <si>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</si>
  <si>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</si>
  <si>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</si>
  <si>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</si>
  <si>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</si>
  <si>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</si>
  <si>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</si>
  <si>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</si>
  <si>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</si>
  <si>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</si>
  <si>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</si>
  <si>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</si>
  <si>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</si>
  <si>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</si>
  <si>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</si>
  <si>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</si>
  <si>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</si>
  <si>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</si>
  <si>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</si>
  <si>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</si>
  <si>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</si>
  <si>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</si>
  <si>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</si>
  <si>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</si>
  <si>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</si>
  <si>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</si>
  <si>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</si>
  <si>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</si>
  <si>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</si>
  <si>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</si>
  <si>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</si>
  <si>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</si>
  <si>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</si>
  <si>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</si>
  <si>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</si>
  <si>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</si>
  <si>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</si>
  <si>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</si>
  <si>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</si>
  <si>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</si>
  <si>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</si>
  <si>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</si>
  <si>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</si>
  <si>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</si>
  <si>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</si>
  <si>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</si>
  <si>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t>Notas: 1.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</si>
  <si>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</si>
  <si>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09/08
%</t>
  </si>
  <si>
    <t>Brasil</t>
  </si>
  <si>
    <t xml:space="preserve">               2. Até 2007 a mistura de 2% de biodiesel puro ao óleo diesel era facultativa e, a partir de 2008,  passou a ser obrigatória, com exceção do óleo diesel </t>
  </si>
  <si>
    <t xml:space="preserve">                   para uso aquaviário, que só deverá conter biodiesel a partir de 1/1/2011. Entre janeiro e junho de 2008 foi de 2%; </t>
  </si>
  <si>
    <t xml:space="preserve">                  entre julho de 2008 e junho de 2009 foi de 3%; entre julho e dezembro de 2009 foi de 4%.</t>
  </si>
  <si>
    <t>Amapá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</si>
  <si>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</si>
  <si>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</si>
  <si>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</si>
  <si>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</si>
  <si>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</si>
  <si>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</si>
  <si>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</si>
  <si>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</si>
  <si>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Santa Catarina</t>
  </si>
  <si>
    <t>Mato Grosso</t>
  </si>
  <si>
    <t>Fonte: ANP/SAB. Dados até 2006, conforme a Portaria CNP n° 221/1981. Dados a partir de 2007, conforme Resolução ANP n°  17/2004.</t>
  </si>
  <si>
    <t>Nota: Até 2006, inclui as vendas e o consumo próprio das distribuidoras. A partir de 2007, inclui apenas as vendas.</t>
  </si>
  <si>
    <t>Acre</t>
  </si>
  <si>
    <t>Amazonas</t>
  </si>
  <si>
    <t>Pará</t>
  </si>
  <si>
    <t>Tocantins</t>
  </si>
  <si>
    <t>Maranhão</t>
  </si>
  <si>
    <t>Piauí</t>
  </si>
  <si>
    <t>Rio Grande do Norte</t>
  </si>
  <si>
    <t>Rondônia</t>
  </si>
  <si>
    <t>Roraima</t>
  </si>
  <si>
    <t>Ceará</t>
  </si>
  <si>
    <t>Paraíba</t>
  </si>
  <si>
    <t>Paraná</t>
  </si>
  <si>
    <t>Mato Grosso do Sul</t>
  </si>
  <si>
    <t>Distrito Federal</t>
  </si>
  <si>
    <t xml:space="preserve">Roraima  </t>
  </si>
  <si>
    <t xml:space="preserve">Amapá  </t>
  </si>
  <si>
    <t xml:space="preserve">Ceará  </t>
  </si>
  <si>
    <t xml:space="preserve">Paraíba  </t>
  </si>
  <si>
    <t xml:space="preserve">Pernambuco  </t>
  </si>
  <si>
    <t xml:space="preserve">Sergipe  </t>
  </si>
  <si>
    <t xml:space="preserve">Bahia  </t>
  </si>
  <si>
    <t xml:space="preserve">Minas Gerais  </t>
  </si>
  <si>
    <t xml:space="preserve">São Paulo  </t>
  </si>
  <si>
    <t xml:space="preserve">Goiás  </t>
  </si>
  <si>
    <r>
      <t>Vendas de óleo diesel pelas distribuidoras (mil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</si>
  <si>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Vendas de óleo diesel, pelas distribuidoras, por Unidades da Federação - 2000-2009</t>
  </si>
  <si>
    <t>%</t>
  </si>
  <si>
    <t>Posição</t>
  </si>
  <si>
    <t>09/00
%</t>
  </si>
  <si>
    <t>Elaboração: SEF/DIAT/Assessoria Econômica</t>
  </si>
  <si>
    <r>
      <t>Vendas de gasolina C pelas distribuidoras (mil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</si>
  <si>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Vendas de gasolina C, pelas distribuidoras, segundo as Unidades da Federação - 2000-2009</t>
  </si>
  <si>
    <r>
      <t>Vendas de etanol hidratado pelas distribuidoras (mil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</si>
  <si>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Fonte: ANP/SAB. Dados até 2006, conforme a Portaria CNP n° 221/1981. Dados a partir de 2007, conforme Resolução ANP n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17/2004.</t>
    </r>
  </si>
  <si>
    <t>Vendas de etanol hidratado, pelas distribuidoras, segundo as Unidades da Federação - 2000-2009</t>
  </si>
  <si>
    <r>
      <t>Vendas de GLP pelas distribuidoras (mil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</si>
  <si>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Vendas de GLP, pelas distribuidoras, segundo as Unidades da Federação - 2000-2009</t>
  </si>
  <si>
    <t>Vendas de óleo combustível, pelas distribuidoras, segundo as Unidades da Federação - 2000-2009</t>
  </si>
  <si>
    <r>
      <t>Vendas de óleo combustível pelas distribuidoras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</si>
  <si>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Vendas de QAV, pelas distribuidoras, segundo as Unidades da Federação - 2000-2009</t>
  </si>
  <si>
    <r>
      <t>Vendas de QAV pelas distribuidoras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</si>
  <si>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r>
      <t>Vendas de querosene iluminante pelas distribuidoras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</si>
  <si>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Vendas de querosene iluminante, pelas distribuidoras, segundo as Unidades da Federação - 2000-2009</t>
  </si>
  <si>
    <r>
      <t>Vendas de gasolina de aviação pelas distribuidoras (m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</si>
  <si>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Vendas de gasolina de aviação, pelas distribuidoras, segundo as Unidades da Federação - 2000-2009</t>
  </si>
</sst>
</file>

<file path=xl/styles.xml><?xml version="1.0" encoding="utf-8"?>
<styleSheet xmlns="http://schemas.openxmlformats.org/spreadsheetml/2006/main">
  <numFmts count="5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"/>
    <numFmt numFmtId="200" formatCode="#,##0.00000"/>
    <numFmt numFmtId="201" formatCode="#,##0.000000"/>
    <numFmt numFmtId="202" formatCode="_(* #,##0.00000_);_(* \(#,##0.00000\);_(* &quot;-&quot;??_);_(@_)"/>
    <numFmt numFmtId="203" formatCode="_(* #,##0.000000_);_(* \(#,##0.000000\);_(* &quot;-&quot;??_);_(@_)"/>
    <numFmt numFmtId="204" formatCode="0.0000000"/>
    <numFmt numFmtId="205" formatCode="0.000000"/>
  </numFmts>
  <fonts count="7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8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61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4" borderId="4" applyNumberFormat="0" applyFont="0" applyAlignment="0" applyProtection="0"/>
    <xf numFmtId="9" fontId="4" fillId="0" borderId="0" applyFont="0" applyFill="0" applyBorder="0" applyAlignment="0" applyProtection="0"/>
    <xf numFmtId="0" fontId="48" fillId="11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212">
    <xf numFmtId="0" fontId="0" fillId="0" borderId="0" xfId="0" applyAlignment="1">
      <alignment/>
    </xf>
    <xf numFmtId="184" fontId="7" fillId="0" borderId="0" xfId="51" applyNumberFormat="1" applyFont="1" applyAlignment="1">
      <alignment/>
    </xf>
    <xf numFmtId="184" fontId="8" fillId="0" borderId="0" xfId="51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51" applyNumberFormat="1" applyFont="1" applyAlignment="1">
      <alignment/>
    </xf>
    <xf numFmtId="184" fontId="19" fillId="0" borderId="0" xfId="51" applyNumberFormat="1" applyFont="1" applyAlignment="1">
      <alignment/>
    </xf>
    <xf numFmtId="184" fontId="20" fillId="0" borderId="0" xfId="51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51" applyNumberFormat="1" applyFont="1" applyFill="1" applyAlignment="1">
      <alignment/>
    </xf>
    <xf numFmtId="43" fontId="16" fillId="0" borderId="0" xfId="51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51" applyNumberFormat="1" applyFont="1" applyAlignment="1">
      <alignment/>
    </xf>
    <xf numFmtId="184" fontId="25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51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51" applyNumberFormat="1" applyFont="1" applyAlignment="1">
      <alignment/>
    </xf>
    <xf numFmtId="184" fontId="29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51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51" applyNumberFormat="1" applyFont="1" applyAlignment="1">
      <alignment/>
    </xf>
    <xf numFmtId="0" fontId="0" fillId="0" borderId="0" xfId="0" applyFont="1" applyAlignment="1">
      <alignment/>
    </xf>
    <xf numFmtId="0" fontId="17" fillId="11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63" fillId="11" borderId="0" xfId="0" applyFont="1" applyFill="1" applyBorder="1" applyAlignment="1">
      <alignment horizontal="left" vertical="top"/>
    </xf>
    <xf numFmtId="0" fontId="64" fillId="11" borderId="0" xfId="0" applyFont="1" applyFill="1" applyBorder="1" applyAlignment="1">
      <alignment/>
    </xf>
    <xf numFmtId="0" fontId="64" fillId="11" borderId="0" xfId="0" applyFont="1" applyFill="1" applyBorder="1" applyAlignment="1">
      <alignment horizontal="centerContinuous"/>
    </xf>
    <xf numFmtId="0" fontId="64" fillId="11" borderId="0" xfId="0" applyFont="1" applyFill="1" applyBorder="1" applyAlignment="1">
      <alignment horizontal="center"/>
    </xf>
    <xf numFmtId="187" fontId="64" fillId="11" borderId="0" xfId="51" applyNumberFormat="1" applyFont="1" applyFill="1" applyBorder="1" applyAlignment="1">
      <alignment/>
    </xf>
    <xf numFmtId="0" fontId="63" fillId="11" borderId="0" xfId="0" applyFont="1" applyFill="1" applyBorder="1" applyAlignment="1">
      <alignment/>
    </xf>
    <xf numFmtId="0" fontId="63" fillId="11" borderId="10" xfId="0" applyFont="1" applyFill="1" applyBorder="1" applyAlignment="1">
      <alignment horizontal="center" vertical="center"/>
    </xf>
    <xf numFmtId="0" fontId="64" fillId="11" borderId="0" xfId="0" applyFont="1" applyFill="1" applyBorder="1" applyAlignment="1">
      <alignment vertical="center"/>
    </xf>
    <xf numFmtId="0" fontId="63" fillId="11" borderId="0" xfId="0" applyFont="1" applyFill="1" applyBorder="1" applyAlignment="1">
      <alignment horizontal="left" vertical="center"/>
    </xf>
    <xf numFmtId="3" fontId="63" fillId="11" borderId="0" xfId="51" applyNumberFormat="1" applyFont="1" applyFill="1" applyBorder="1" applyAlignment="1" applyProtection="1">
      <alignment horizontal="right" vertical="center" wrapText="1"/>
      <protection/>
    </xf>
    <xf numFmtId="184" fontId="63" fillId="11" borderId="0" xfId="51" applyNumberFormat="1" applyFont="1" applyFill="1" applyBorder="1" applyAlignment="1" applyProtection="1">
      <alignment horizontal="right" vertical="center" wrapText="1"/>
      <protection/>
    </xf>
    <xf numFmtId="4" fontId="63" fillId="11" borderId="0" xfId="51" applyNumberFormat="1" applyFont="1" applyFill="1" applyBorder="1" applyAlignment="1" applyProtection="1">
      <alignment horizontal="right" vertical="center"/>
      <protection/>
    </xf>
    <xf numFmtId="191" fontId="64" fillId="11" borderId="0" xfId="0" applyNumberFormat="1" applyFont="1" applyFill="1" applyBorder="1" applyAlignment="1">
      <alignment/>
    </xf>
    <xf numFmtId="184" fontId="64" fillId="11" borderId="0" xfId="0" applyNumberFormat="1" applyFont="1" applyFill="1" applyBorder="1" applyAlignment="1">
      <alignment/>
    </xf>
    <xf numFmtId="0" fontId="64" fillId="11" borderId="0" xfId="0" applyFont="1" applyFill="1" applyBorder="1" applyAlignment="1">
      <alignment horizontal="left" vertical="center"/>
    </xf>
    <xf numFmtId="184" fontId="64" fillId="11" borderId="0" xfId="51" applyNumberFormat="1" applyFont="1" applyFill="1" applyBorder="1" applyAlignment="1">
      <alignment/>
    </xf>
    <xf numFmtId="3" fontId="64" fillId="11" borderId="0" xfId="0" applyNumberFormat="1" applyFont="1" applyFill="1" applyBorder="1" applyAlignment="1">
      <alignment/>
    </xf>
    <xf numFmtId="4" fontId="64" fillId="11" borderId="0" xfId="51" applyNumberFormat="1" applyFont="1" applyFill="1" applyBorder="1" applyAlignment="1" applyProtection="1">
      <alignment horizontal="right" vertical="center"/>
      <protection/>
    </xf>
    <xf numFmtId="3" fontId="64" fillId="11" borderId="0" xfId="51" applyNumberFormat="1" applyFont="1" applyFill="1" applyBorder="1" applyAlignment="1">
      <alignment/>
    </xf>
    <xf numFmtId="0" fontId="64" fillId="11" borderId="11" xfId="0" applyFont="1" applyFill="1" applyBorder="1" applyAlignment="1">
      <alignment horizontal="left" vertical="center"/>
    </xf>
    <xf numFmtId="37" fontId="64" fillId="11" borderId="11" xfId="0" applyNumberFormat="1" applyFont="1" applyFill="1" applyBorder="1" applyAlignment="1" applyProtection="1">
      <alignment vertical="center"/>
      <protection/>
    </xf>
    <xf numFmtId="37" fontId="64" fillId="11" borderId="0" xfId="0" applyNumberFormat="1" applyFont="1" applyFill="1" applyBorder="1" applyAlignment="1" applyProtection="1">
      <alignment vertical="center"/>
      <protection/>
    </xf>
    <xf numFmtId="2" fontId="64" fillId="11" borderId="0" xfId="0" applyNumberFormat="1" applyFont="1" applyFill="1" applyBorder="1" applyAlignment="1" applyProtection="1">
      <alignment horizontal="left" vertical="center"/>
      <protection/>
    </xf>
    <xf numFmtId="0" fontId="64" fillId="11" borderId="0" xfId="0" applyFont="1" applyFill="1" applyBorder="1" applyAlignment="1">
      <alignment horizontal="left"/>
    </xf>
    <xf numFmtId="0" fontId="64" fillId="11" borderId="0" xfId="0" applyFont="1" applyFill="1" applyBorder="1" applyAlignment="1">
      <alignment horizontal="fill"/>
    </xf>
    <xf numFmtId="1" fontId="64" fillId="11" borderId="0" xfId="51" applyNumberFormat="1" applyFont="1" applyFill="1" applyBorder="1" applyAlignment="1">
      <alignment horizontal="center"/>
    </xf>
    <xf numFmtId="3" fontId="64" fillId="11" borderId="0" xfId="0" applyNumberFormat="1" applyFont="1" applyFill="1" applyBorder="1" applyAlignment="1">
      <alignment horizontal="center"/>
    </xf>
    <xf numFmtId="3" fontId="64" fillId="11" borderId="11" xfId="0" applyNumberFormat="1" applyFont="1" applyFill="1" applyBorder="1" applyAlignment="1" applyProtection="1">
      <alignment vertical="center"/>
      <protection/>
    </xf>
    <xf numFmtId="0" fontId="63" fillId="11" borderId="0" xfId="51" applyNumberFormat="1" applyFont="1" applyFill="1" applyBorder="1" applyAlignment="1" applyProtection="1">
      <alignment horizontal="center" vertical="center" wrapText="1"/>
      <protection/>
    </xf>
    <xf numFmtId="0" fontId="64" fillId="11" borderId="0" xfId="51" applyNumberFormat="1" applyFont="1" applyFill="1" applyBorder="1" applyAlignment="1">
      <alignment horizontal="center"/>
    </xf>
    <xf numFmtId="0" fontId="64" fillId="11" borderId="0" xfId="0" applyNumberFormat="1" applyFont="1" applyFill="1" applyBorder="1" applyAlignment="1">
      <alignment horizontal="center" vertical="center"/>
    </xf>
    <xf numFmtId="187" fontId="64" fillId="11" borderId="0" xfId="51" applyNumberFormat="1" applyFont="1" applyFill="1" applyBorder="1" applyAlignment="1">
      <alignment horizontal="right"/>
    </xf>
    <xf numFmtId="187" fontId="63" fillId="11" borderId="0" xfId="51" applyNumberFormat="1" applyFont="1" applyFill="1" applyBorder="1" applyAlignment="1">
      <alignment/>
    </xf>
    <xf numFmtId="187" fontId="63" fillId="11" borderId="0" xfId="51" applyNumberFormat="1" applyFont="1" applyFill="1" applyBorder="1" applyAlignment="1">
      <alignment horizontal="right"/>
    </xf>
    <xf numFmtId="191" fontId="63" fillId="11" borderId="0" xfId="0" applyNumberFormat="1" applyFont="1" applyFill="1" applyBorder="1" applyAlignment="1">
      <alignment/>
    </xf>
    <xf numFmtId="184" fontId="63" fillId="11" borderId="0" xfId="0" applyNumberFormat="1" applyFont="1" applyFill="1" applyBorder="1" applyAlignment="1">
      <alignment/>
    </xf>
    <xf numFmtId="3" fontId="63" fillId="11" borderId="0" xfId="51" applyNumberFormat="1" applyFont="1" applyFill="1" applyBorder="1" applyAlignment="1">
      <alignment/>
    </xf>
    <xf numFmtId="1" fontId="63" fillId="11" borderId="0" xfId="51" applyNumberFormat="1" applyFont="1" applyFill="1" applyBorder="1" applyAlignment="1">
      <alignment horizontal="center"/>
    </xf>
    <xf numFmtId="3" fontId="63" fillId="11" borderId="0" xfId="0" applyNumberFormat="1" applyFont="1" applyFill="1" applyBorder="1" applyAlignment="1">
      <alignment/>
    </xf>
    <xf numFmtId="3" fontId="63" fillId="11" borderId="0" xfId="0" applyNumberFormat="1" applyFont="1" applyFill="1" applyBorder="1" applyAlignment="1">
      <alignment horizontal="center"/>
    </xf>
    <xf numFmtId="0" fontId="63" fillId="11" borderId="0" xfId="51" applyNumberFormat="1" applyFont="1" applyFill="1" applyBorder="1" applyAlignment="1">
      <alignment horizontal="center"/>
    </xf>
    <xf numFmtId="0" fontId="63" fillId="11" borderId="0" xfId="0" applyNumberFormat="1" applyFont="1" applyFill="1" applyBorder="1" applyAlignment="1">
      <alignment horizontal="center" vertical="center"/>
    </xf>
    <xf numFmtId="184" fontId="63" fillId="11" borderId="0" xfId="51" applyNumberFormat="1" applyFont="1" applyFill="1" applyBorder="1" applyAlignment="1">
      <alignment/>
    </xf>
    <xf numFmtId="0" fontId="63" fillId="11" borderId="0" xfId="0" applyFont="1" applyFill="1" applyBorder="1" applyAlignment="1">
      <alignment horizontal="center"/>
    </xf>
    <xf numFmtId="3" fontId="63" fillId="11" borderId="0" xfId="0" applyNumberFormat="1" applyFont="1" applyFill="1" applyBorder="1" applyAlignment="1" applyProtection="1">
      <alignment horizontal="right" vertical="center" wrapText="1"/>
      <protection/>
    </xf>
    <xf numFmtId="4" fontId="63" fillId="11" borderId="0" xfId="51" applyNumberFormat="1" applyFont="1" applyFill="1" applyBorder="1" applyAlignment="1" applyProtection="1">
      <alignment horizontal="right" vertical="center" wrapText="1"/>
      <protection/>
    </xf>
    <xf numFmtId="4" fontId="64" fillId="11" borderId="0" xfId="51" applyNumberFormat="1" applyFont="1" applyFill="1" applyBorder="1" applyAlignment="1" applyProtection="1">
      <alignment horizontal="right" vertical="center" wrapText="1"/>
      <protection/>
    </xf>
    <xf numFmtId="2" fontId="66" fillId="11" borderId="0" xfId="51" applyNumberFormat="1" applyFont="1" applyFill="1" applyBorder="1" applyAlignment="1" applyProtection="1">
      <alignment horizontal="left" vertical="center"/>
      <protection/>
    </xf>
    <xf numFmtId="0" fontId="67" fillId="11" borderId="0" xfId="0" applyFont="1" applyFill="1" applyBorder="1" applyAlignment="1">
      <alignment/>
    </xf>
    <xf numFmtId="0" fontId="68" fillId="11" borderId="0" xfId="0" applyFont="1" applyFill="1" applyBorder="1" applyAlignment="1">
      <alignment horizontal="left" vertical="center"/>
    </xf>
    <xf numFmtId="3" fontId="64" fillId="11" borderId="0" xfId="51" applyNumberFormat="1" applyFont="1" applyFill="1" applyBorder="1" applyAlignment="1">
      <alignment horizontal="center"/>
    </xf>
    <xf numFmtId="3" fontId="63" fillId="11" borderId="0" xfId="51" applyNumberFormat="1" applyFont="1" applyFill="1" applyBorder="1" applyAlignment="1">
      <alignment horizontal="center"/>
    </xf>
    <xf numFmtId="195" fontId="64" fillId="11" borderId="0" xfId="0" applyNumberFormat="1" applyFont="1" applyFill="1" applyBorder="1" applyAlignment="1">
      <alignment vertical="center"/>
    </xf>
    <xf numFmtId="2" fontId="64" fillId="11" borderId="0" xfId="0" applyNumberFormat="1" applyFont="1" applyFill="1" applyBorder="1" applyAlignment="1">
      <alignment vertical="center"/>
    </xf>
    <xf numFmtId="2" fontId="63" fillId="11" borderId="0" xfId="0" applyNumberFormat="1" applyFont="1" applyFill="1" applyBorder="1" applyAlignment="1">
      <alignment horizontal="left" vertical="center"/>
    </xf>
    <xf numFmtId="43" fontId="63" fillId="11" borderId="0" xfId="51" applyNumberFormat="1" applyFont="1" applyFill="1" applyBorder="1" applyAlignment="1" applyProtection="1">
      <alignment horizontal="right" vertical="center" wrapText="1"/>
      <protection/>
    </xf>
    <xf numFmtId="4" fontId="63" fillId="11" borderId="0" xfId="0" applyNumberFormat="1" applyFont="1" applyFill="1" applyBorder="1" applyAlignment="1" applyProtection="1">
      <alignment horizontal="right" vertical="center" wrapText="1"/>
      <protection/>
    </xf>
    <xf numFmtId="2" fontId="64" fillId="11" borderId="0" xfId="0" applyNumberFormat="1" applyFont="1" applyFill="1" applyBorder="1" applyAlignment="1">
      <alignment horizontal="left" vertical="center"/>
    </xf>
    <xf numFmtId="43" fontId="64" fillId="11" borderId="0" xfId="51" applyFont="1" applyFill="1" applyBorder="1" applyAlignment="1">
      <alignment vertical="center"/>
    </xf>
    <xf numFmtId="4" fontId="64" fillId="11" borderId="0" xfId="0" applyNumberFormat="1" applyFont="1" applyFill="1" applyBorder="1" applyAlignment="1">
      <alignment vertical="center"/>
    </xf>
    <xf numFmtId="2" fontId="64" fillId="11" borderId="11" xfId="0" applyNumberFormat="1" applyFont="1" applyFill="1" applyBorder="1" applyAlignment="1">
      <alignment horizontal="left" vertical="center"/>
    </xf>
    <xf numFmtId="2" fontId="64" fillId="11" borderId="11" xfId="0" applyNumberFormat="1" applyFont="1" applyFill="1" applyBorder="1" applyAlignment="1" applyProtection="1">
      <alignment horizontal="right" vertical="center"/>
      <protection/>
    </xf>
    <xf numFmtId="2" fontId="69" fillId="11" borderId="0" xfId="0" applyNumberFormat="1" applyFont="1" applyFill="1" applyBorder="1" applyAlignment="1" applyProtection="1">
      <alignment horizontal="right" vertical="center"/>
      <protection/>
    </xf>
    <xf numFmtId="2" fontId="64" fillId="11" borderId="0" xfId="0" applyNumberFormat="1" applyFont="1" applyFill="1" applyBorder="1" applyAlignment="1" applyProtection="1">
      <alignment horizontal="right" vertical="center"/>
      <protection/>
    </xf>
    <xf numFmtId="2" fontId="69" fillId="11" borderId="0" xfId="0" applyNumberFormat="1" applyFont="1" applyFill="1" applyBorder="1" applyAlignment="1" applyProtection="1">
      <alignment vertical="center"/>
      <protection/>
    </xf>
    <xf numFmtId="2" fontId="66" fillId="11" borderId="0" xfId="0" applyNumberFormat="1" applyFont="1" applyFill="1" applyBorder="1" applyAlignment="1" applyProtection="1">
      <alignment horizontal="left" vertical="center"/>
      <protection/>
    </xf>
    <xf numFmtId="2" fontId="64" fillId="11" borderId="0" xfId="0" applyNumberFormat="1" applyFont="1" applyFill="1" applyBorder="1" applyAlignment="1" applyProtection="1">
      <alignment vertical="center"/>
      <protection/>
    </xf>
    <xf numFmtId="2" fontId="64" fillId="11" borderId="0" xfId="0" applyNumberFormat="1" applyFont="1" applyFill="1" applyBorder="1" applyAlignment="1">
      <alignment horizontal="left"/>
    </xf>
    <xf numFmtId="2" fontId="64" fillId="11" borderId="0" xfId="0" applyNumberFormat="1" applyFont="1" applyFill="1" applyBorder="1" applyAlignment="1">
      <alignment/>
    </xf>
    <xf numFmtId="195" fontId="64" fillId="11" borderId="0" xfId="0" applyNumberFormat="1" applyFont="1" applyFill="1" applyBorder="1" applyAlignment="1">
      <alignment/>
    </xf>
    <xf numFmtId="2" fontId="64" fillId="11" borderId="0" xfId="0" applyNumberFormat="1" applyFont="1" applyFill="1" applyBorder="1" applyAlignment="1">
      <alignment horizontal="fill"/>
    </xf>
    <xf numFmtId="2" fontId="64" fillId="11" borderId="0" xfId="0" applyNumberFormat="1" applyFont="1" applyFill="1" applyBorder="1" applyAlignment="1">
      <alignment horizontal="right"/>
    </xf>
    <xf numFmtId="2" fontId="64" fillId="11" borderId="0" xfId="0" applyNumberFormat="1" applyFont="1" applyFill="1" applyBorder="1" applyAlignment="1">
      <alignment horizontal="center"/>
    </xf>
    <xf numFmtId="2" fontId="64" fillId="11" borderId="0" xfId="0" applyNumberFormat="1" applyFont="1" applyFill="1" applyBorder="1" applyAlignment="1" applyProtection="1">
      <alignment/>
      <protection locked="0"/>
    </xf>
    <xf numFmtId="2" fontId="64" fillId="11" borderId="0" xfId="0" applyNumberFormat="1" applyFont="1" applyFill="1" applyBorder="1" applyAlignment="1" applyProtection="1">
      <alignment horizontal="center"/>
      <protection locked="0"/>
    </xf>
    <xf numFmtId="2" fontId="64" fillId="11" borderId="0" xfId="0" applyNumberFormat="1" applyFont="1" applyFill="1" applyBorder="1" applyAlignment="1" applyProtection="1">
      <alignment/>
      <protection/>
    </xf>
    <xf numFmtId="2" fontId="64" fillId="11" borderId="0" xfId="0" applyNumberFormat="1" applyFont="1" applyFill="1" applyBorder="1" applyAlignment="1" applyProtection="1">
      <alignment horizontal="fill"/>
      <protection locked="0"/>
    </xf>
    <xf numFmtId="2" fontId="64" fillId="11" borderId="0" xfId="0" applyNumberFormat="1" applyFont="1" applyFill="1" applyBorder="1" applyAlignment="1" applyProtection="1">
      <alignment horizontal="fill"/>
      <protection/>
    </xf>
    <xf numFmtId="187" fontId="64" fillId="11" borderId="0" xfId="51" applyNumberFormat="1" applyFont="1" applyFill="1" applyBorder="1" applyAlignment="1">
      <alignment vertical="center"/>
    </xf>
    <xf numFmtId="2" fontId="63" fillId="11" borderId="0" xfId="0" applyNumberFormat="1" applyFont="1" applyFill="1" applyBorder="1" applyAlignment="1">
      <alignment vertical="center" wrapText="1"/>
    </xf>
    <xf numFmtId="0" fontId="64" fillId="11" borderId="0" xfId="51" applyNumberFormat="1" applyFont="1" applyFill="1" applyBorder="1" applyAlignment="1">
      <alignment horizontal="center" vertical="center"/>
    </xf>
    <xf numFmtId="0" fontId="63" fillId="11" borderId="0" xfId="0" applyNumberFormat="1" applyFont="1" applyFill="1" applyBorder="1" applyAlignment="1" applyProtection="1">
      <alignment horizontal="center" vertical="center" wrapText="1"/>
      <protection/>
    </xf>
    <xf numFmtId="43" fontId="63" fillId="11" borderId="0" xfId="51" applyFont="1" applyFill="1" applyBorder="1" applyAlignment="1">
      <alignment vertical="center"/>
    </xf>
    <xf numFmtId="187" fontId="63" fillId="11" borderId="0" xfId="51" applyNumberFormat="1" applyFont="1" applyFill="1" applyBorder="1" applyAlignment="1">
      <alignment vertical="center"/>
    </xf>
    <xf numFmtId="0" fontId="63" fillId="11" borderId="0" xfId="51" applyNumberFormat="1" applyFont="1" applyFill="1" applyBorder="1" applyAlignment="1">
      <alignment horizontal="center" vertical="center"/>
    </xf>
    <xf numFmtId="4" fontId="63" fillId="11" borderId="0" xfId="0" applyNumberFormat="1" applyFont="1" applyFill="1" applyBorder="1" applyAlignment="1">
      <alignment vertical="center"/>
    </xf>
    <xf numFmtId="195" fontId="63" fillId="11" borderId="0" xfId="0" applyNumberFormat="1" applyFont="1" applyFill="1" applyBorder="1" applyAlignment="1">
      <alignment vertical="center"/>
    </xf>
    <xf numFmtId="2" fontId="63" fillId="11" borderId="0" xfId="0" applyNumberFormat="1" applyFont="1" applyFill="1" applyBorder="1" applyAlignment="1">
      <alignment vertical="center"/>
    </xf>
    <xf numFmtId="4" fontId="64" fillId="11" borderId="0" xfId="51" applyNumberFormat="1" applyFont="1" applyFill="1" applyBorder="1" applyAlignment="1" applyProtection="1">
      <alignment horizontal="right" wrapText="1"/>
      <protection/>
    </xf>
    <xf numFmtId="0" fontId="63" fillId="11" borderId="0" xfId="0" applyFont="1" applyFill="1" applyBorder="1" applyAlignment="1">
      <alignment vertical="center"/>
    </xf>
    <xf numFmtId="43" fontId="63" fillId="11" borderId="0" xfId="51" applyFont="1" applyFill="1" applyBorder="1" applyAlignment="1" applyProtection="1">
      <alignment horizontal="right" vertical="center" wrapText="1"/>
      <protection/>
    </xf>
    <xf numFmtId="4" fontId="63" fillId="11" borderId="0" xfId="51" applyNumberFormat="1" applyFont="1" applyFill="1" applyBorder="1" applyAlignment="1" applyProtection="1">
      <alignment horizontal="right" wrapText="1"/>
      <protection/>
    </xf>
    <xf numFmtId="43" fontId="64" fillId="11" borderId="0" xfId="51" applyFont="1" applyFill="1" applyBorder="1" applyAlignment="1">
      <alignment horizontal="center"/>
    </xf>
    <xf numFmtId="0" fontId="63" fillId="11" borderId="0" xfId="0" applyFont="1" applyFill="1" applyBorder="1" applyAlignment="1">
      <alignment horizontal="center" vertical="center"/>
    </xf>
    <xf numFmtId="2" fontId="64" fillId="11" borderId="0" xfId="51" applyNumberFormat="1" applyFont="1" applyFill="1" applyBorder="1" applyAlignment="1" applyProtection="1">
      <alignment horizontal="left" vertical="center"/>
      <protection/>
    </xf>
    <xf numFmtId="37" fontId="64" fillId="11" borderId="0" xfId="0" applyNumberFormat="1" applyFont="1" applyFill="1" applyBorder="1" applyAlignment="1" applyProtection="1">
      <alignment horizontal="left" vertical="center"/>
      <protection/>
    </xf>
    <xf numFmtId="187" fontId="64" fillId="11" borderId="0" xfId="51" applyNumberFormat="1" applyFont="1" applyFill="1" applyBorder="1" applyAlignment="1">
      <alignment horizontal="center"/>
    </xf>
    <xf numFmtId="43" fontId="64" fillId="11" borderId="0" xfId="51" applyFont="1" applyFill="1" applyBorder="1" applyAlignment="1" applyProtection="1">
      <alignment horizontal="right" vertical="center" wrapText="1"/>
      <protection/>
    </xf>
    <xf numFmtId="187" fontId="63" fillId="11" borderId="0" xfId="51" applyNumberFormat="1" applyFont="1" applyFill="1" applyBorder="1" applyAlignment="1">
      <alignment horizontal="center"/>
    </xf>
    <xf numFmtId="43" fontId="63" fillId="11" borderId="0" xfId="51" applyFont="1" applyFill="1" applyBorder="1" applyAlignment="1">
      <alignment horizontal="center"/>
    </xf>
    <xf numFmtId="184" fontId="64" fillId="11" borderId="0" xfId="51" applyNumberFormat="1" applyFont="1" applyFill="1" applyBorder="1" applyAlignment="1">
      <alignment horizontal="right" vertical="center" wrapText="1"/>
    </xf>
    <xf numFmtId="184" fontId="64" fillId="11" borderId="0" xfId="51" applyNumberFormat="1" applyFont="1" applyFill="1" applyBorder="1" applyAlignment="1">
      <alignment vertical="center"/>
    </xf>
    <xf numFmtId="3" fontId="64" fillId="11" borderId="0" xfId="51" applyNumberFormat="1" applyFont="1" applyFill="1" applyBorder="1" applyAlignment="1">
      <alignment horizontal="right" vertical="center" wrapText="1"/>
    </xf>
    <xf numFmtId="3" fontId="64" fillId="11" borderId="11" xfId="0" applyNumberFormat="1" applyFont="1" applyFill="1" applyBorder="1" applyAlignment="1">
      <alignment vertical="center"/>
    </xf>
    <xf numFmtId="3" fontId="64" fillId="11" borderId="0" xfId="0" applyNumberFormat="1" applyFont="1" applyFill="1" applyBorder="1" applyAlignment="1">
      <alignment vertical="center"/>
    </xf>
    <xf numFmtId="187" fontId="64" fillId="11" borderId="0" xfId="51" applyNumberFormat="1" applyFont="1" applyFill="1" applyBorder="1" applyAlignment="1">
      <alignment horizontal="right" vertical="center" wrapText="1"/>
    </xf>
    <xf numFmtId="3" fontId="64" fillId="11" borderId="0" xfId="51" applyNumberFormat="1" applyFont="1" applyFill="1" applyBorder="1" applyAlignment="1">
      <alignment horizontal="center" vertical="center" wrapText="1"/>
    </xf>
    <xf numFmtId="0" fontId="64" fillId="11" borderId="0" xfId="51" applyNumberFormat="1" applyFont="1" applyFill="1" applyBorder="1" applyAlignment="1">
      <alignment horizontal="center" vertical="center" wrapText="1"/>
    </xf>
    <xf numFmtId="187" fontId="63" fillId="11" borderId="0" xfId="51" applyNumberFormat="1" applyFont="1" applyFill="1" applyBorder="1" applyAlignment="1">
      <alignment horizontal="right" vertical="center" wrapText="1"/>
    </xf>
    <xf numFmtId="3" fontId="63" fillId="11" borderId="0" xfId="51" applyNumberFormat="1" applyFont="1" applyFill="1" applyBorder="1" applyAlignment="1">
      <alignment horizontal="right" vertical="center" wrapText="1"/>
    </xf>
    <xf numFmtId="3" fontId="63" fillId="11" borderId="0" xfId="51" applyNumberFormat="1" applyFont="1" applyFill="1" applyBorder="1" applyAlignment="1">
      <alignment horizontal="center" vertical="center" wrapText="1"/>
    </xf>
    <xf numFmtId="0" fontId="63" fillId="11" borderId="0" xfId="51" applyNumberFormat="1" applyFont="1" applyFill="1" applyBorder="1" applyAlignment="1">
      <alignment horizontal="center" vertical="center" wrapText="1"/>
    </xf>
    <xf numFmtId="184" fontId="63" fillId="11" borderId="0" xfId="51" applyNumberFormat="1" applyFont="1" applyFill="1" applyBorder="1" applyAlignment="1">
      <alignment vertical="center"/>
    </xf>
    <xf numFmtId="3" fontId="63" fillId="11" borderId="0" xfId="0" applyNumberFormat="1" applyFont="1" applyFill="1" applyBorder="1" applyAlignment="1" applyProtection="1">
      <alignment horizontal="right" wrapText="1"/>
      <protection/>
    </xf>
    <xf numFmtId="37" fontId="64" fillId="11" borderId="11" xfId="0" applyNumberFormat="1" applyFont="1" applyFill="1" applyBorder="1" applyAlignment="1" applyProtection="1">
      <alignment/>
      <protection/>
    </xf>
    <xf numFmtId="37" fontId="64" fillId="11" borderId="0" xfId="0" applyNumberFormat="1" applyFont="1" applyFill="1" applyBorder="1" applyAlignment="1" applyProtection="1">
      <alignment/>
      <protection/>
    </xf>
    <xf numFmtId="1" fontId="63" fillId="11" borderId="0" xfId="0" applyNumberFormat="1" applyFont="1" applyFill="1" applyBorder="1" applyAlignment="1">
      <alignment/>
    </xf>
    <xf numFmtId="187" fontId="64" fillId="11" borderId="0" xfId="51" applyNumberFormat="1" applyFont="1" applyFill="1" applyBorder="1" applyAlignment="1" applyProtection="1">
      <alignment horizontal="right" vertical="center" wrapText="1"/>
      <protection/>
    </xf>
    <xf numFmtId="184" fontId="63" fillId="11" borderId="0" xfId="51" applyNumberFormat="1" applyFont="1" applyFill="1" applyBorder="1" applyAlignment="1" applyProtection="1">
      <alignment horizontal="right" wrapText="1"/>
      <protection/>
    </xf>
    <xf numFmtId="3" fontId="64" fillId="11" borderId="0" xfId="51" applyNumberFormat="1" applyFont="1" applyFill="1" applyBorder="1" applyAlignment="1" applyProtection="1">
      <alignment horizontal="right" vertical="center" wrapText="1"/>
      <protection/>
    </xf>
    <xf numFmtId="184" fontId="64" fillId="11" borderId="0" xfId="51" applyNumberFormat="1" applyFont="1" applyFill="1" applyBorder="1" applyAlignment="1" applyProtection="1">
      <alignment horizontal="right" vertical="center" wrapText="1"/>
      <protection/>
    </xf>
    <xf numFmtId="43" fontId="64" fillId="11" borderId="0" xfId="51" applyFont="1" applyFill="1" applyBorder="1" applyAlignment="1" applyProtection="1">
      <alignment horizontal="right" wrapText="1"/>
      <protection/>
    </xf>
    <xf numFmtId="184" fontId="64" fillId="11" borderId="0" xfId="51" applyNumberFormat="1" applyFont="1" applyFill="1" applyBorder="1" applyAlignment="1" applyProtection="1">
      <alignment horizontal="right" wrapText="1"/>
      <protection/>
    </xf>
    <xf numFmtId="37" fontId="64" fillId="11" borderId="11" xfId="0" applyNumberFormat="1" applyFont="1" applyFill="1" applyBorder="1" applyAlignment="1" applyProtection="1">
      <alignment horizontal="right" wrapText="1"/>
      <protection/>
    </xf>
    <xf numFmtId="37" fontId="64" fillId="11" borderId="0" xfId="0" applyNumberFormat="1" applyFont="1" applyFill="1" applyBorder="1" applyAlignment="1" applyProtection="1">
      <alignment horizontal="right" wrapText="1"/>
      <protection/>
    </xf>
    <xf numFmtId="37" fontId="64" fillId="11" borderId="0" xfId="0" applyNumberFormat="1" applyFont="1" applyFill="1" applyBorder="1" applyAlignment="1" applyProtection="1">
      <alignment horizontal="left"/>
      <protection/>
    </xf>
    <xf numFmtId="3" fontId="64" fillId="11" borderId="0" xfId="51" applyNumberFormat="1" applyFont="1" applyFill="1" applyBorder="1" applyAlignment="1" applyProtection="1">
      <alignment horizontal="center" vertical="center" wrapText="1"/>
      <protection/>
    </xf>
    <xf numFmtId="187" fontId="63" fillId="11" borderId="0" xfId="51" applyNumberFormat="1" applyFont="1" applyFill="1" applyBorder="1" applyAlignment="1" applyProtection="1">
      <alignment horizontal="right" vertical="center" wrapText="1"/>
      <protection/>
    </xf>
    <xf numFmtId="3" fontId="63" fillId="11" borderId="0" xfId="51" applyNumberFormat="1" applyFont="1" applyFill="1" applyBorder="1" applyAlignment="1" applyProtection="1">
      <alignment horizontal="center" vertical="center" wrapText="1"/>
      <protection/>
    </xf>
    <xf numFmtId="37" fontId="64" fillId="11" borderId="11" xfId="0" applyNumberFormat="1" applyFont="1" applyFill="1" applyBorder="1" applyAlignment="1" applyProtection="1">
      <alignment horizontal="right" vertical="center" wrapText="1"/>
      <protection/>
    </xf>
    <xf numFmtId="37" fontId="64" fillId="11" borderId="0" xfId="0" applyNumberFormat="1" applyFont="1" applyFill="1" applyBorder="1" applyAlignment="1" applyProtection="1">
      <alignment horizontal="right" vertical="center" wrapText="1"/>
      <protection/>
    </xf>
    <xf numFmtId="37" fontId="64" fillId="11" borderId="0" xfId="0" applyNumberFormat="1" applyFont="1" applyFill="1" applyBorder="1" applyAlignment="1" applyProtection="1">
      <alignment horizontal="right" vertical="center"/>
      <protection/>
    </xf>
    <xf numFmtId="37" fontId="64" fillId="11" borderId="0" xfId="0" applyNumberFormat="1" applyFont="1" applyFill="1" applyBorder="1" applyAlignment="1">
      <alignment vertical="center"/>
    </xf>
    <xf numFmtId="0" fontId="63" fillId="11" borderId="12" xfId="0" applyFont="1" applyFill="1" applyBorder="1" applyAlignment="1">
      <alignment horizontal="center" wrapText="1"/>
    </xf>
    <xf numFmtId="0" fontId="63" fillId="11" borderId="0" xfId="0" applyFont="1" applyFill="1" applyBorder="1" applyAlignment="1">
      <alignment horizontal="center" vertical="center"/>
    </xf>
    <xf numFmtId="0" fontId="63" fillId="11" borderId="0" xfId="0" applyFont="1" applyFill="1" applyBorder="1" applyAlignment="1">
      <alignment horizontal="left"/>
    </xf>
    <xf numFmtId="0" fontId="63" fillId="11" borderId="10" xfId="0" applyFont="1" applyFill="1" applyBorder="1" applyAlignment="1">
      <alignment horizontal="center" vertical="center"/>
    </xf>
    <xf numFmtId="0" fontId="63" fillId="11" borderId="12" xfId="0" applyFont="1" applyFill="1" applyBorder="1" applyAlignment="1">
      <alignment horizontal="center" vertical="center"/>
    </xf>
    <xf numFmtId="0" fontId="63" fillId="11" borderId="13" xfId="0" applyFont="1" applyFill="1" applyBorder="1" applyAlignment="1">
      <alignment horizontal="center" vertical="center" wrapText="1"/>
    </xf>
    <xf numFmtId="0" fontId="63" fillId="11" borderId="11" xfId="0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/>
    </xf>
    <xf numFmtId="0" fontId="64" fillId="11" borderId="0" xfId="0" applyFont="1" applyFill="1" applyBorder="1" applyAlignment="1">
      <alignment horizontal="left" wrapText="1"/>
    </xf>
    <xf numFmtId="0" fontId="63" fillId="11" borderId="14" xfId="0" applyFont="1" applyFill="1" applyBorder="1" applyAlignment="1">
      <alignment horizontal="center" vertical="center" wrapText="1"/>
    </xf>
    <xf numFmtId="0" fontId="63" fillId="11" borderId="0" xfId="0" applyFont="1" applyFill="1" applyBorder="1" applyAlignment="1">
      <alignment horizontal="left" vertical="top" wrapText="1"/>
    </xf>
    <xf numFmtId="0" fontId="63" fillId="11" borderId="15" xfId="0" applyFont="1" applyFill="1" applyBorder="1" applyAlignment="1">
      <alignment horizontal="center" vertical="center" wrapText="1"/>
    </xf>
    <xf numFmtId="0" fontId="63" fillId="11" borderId="16" xfId="0" applyFont="1" applyFill="1" applyBorder="1" applyAlignment="1">
      <alignment horizontal="center" vertical="center" wrapText="1"/>
    </xf>
    <xf numFmtId="2" fontId="63" fillId="11" borderId="14" xfId="0" applyNumberFormat="1" applyFont="1" applyFill="1" applyBorder="1" applyAlignment="1">
      <alignment horizontal="center" vertical="center" wrapText="1"/>
    </xf>
    <xf numFmtId="2" fontId="63" fillId="18" borderId="12" xfId="0" applyNumberFormat="1" applyFont="1" applyFill="1" applyBorder="1" applyAlignment="1">
      <alignment horizontal="center" vertical="center" wrapText="1"/>
    </xf>
    <xf numFmtId="2" fontId="63" fillId="11" borderId="10" xfId="0" applyNumberFormat="1" applyFont="1" applyFill="1" applyBorder="1" applyAlignment="1">
      <alignment horizontal="center" vertical="center"/>
    </xf>
    <xf numFmtId="2" fontId="63" fillId="11" borderId="12" xfId="0" applyNumberFormat="1" applyFont="1" applyFill="1" applyBorder="1" applyAlignment="1">
      <alignment horizontal="center" vertical="center"/>
    </xf>
    <xf numFmtId="2" fontId="63" fillId="11" borderId="0" xfId="0" applyNumberFormat="1" applyFont="1" applyFill="1" applyBorder="1" applyAlignment="1">
      <alignment horizontal="left" vertical="center" wrapText="1"/>
    </xf>
    <xf numFmtId="1" fontId="63" fillId="18" borderId="10" xfId="0" applyNumberFormat="1" applyFont="1" applyFill="1" applyBorder="1" applyAlignment="1">
      <alignment horizontal="center" vertical="center"/>
    </xf>
    <xf numFmtId="0" fontId="63" fillId="11" borderId="0" xfId="0" applyFont="1" applyFill="1" applyBorder="1" applyAlignment="1">
      <alignment horizontal="left" vertical="top"/>
    </xf>
    <xf numFmtId="0" fontId="63" fillId="11" borderId="14" xfId="0" applyFont="1" applyFill="1" applyBorder="1" applyAlignment="1">
      <alignment horizontal="center" wrapText="1"/>
    </xf>
    <xf numFmtId="0" fontId="63" fillId="11" borderId="12" xfId="0" applyFont="1" applyFill="1" applyBorder="1" applyAlignment="1">
      <alignment horizontal="center" vertical="center" wrapText="1"/>
    </xf>
    <xf numFmtId="0" fontId="63" fillId="11" borderId="0" xfId="0" applyFont="1" applyFill="1" applyBorder="1" applyAlignment="1">
      <alignment horizontal="center"/>
    </xf>
    <xf numFmtId="0" fontId="63" fillId="11" borderId="0" xfId="0" applyFont="1" applyFill="1" applyBorder="1" applyAlignment="1">
      <alignment horizontal="left" vertical="center"/>
    </xf>
    <xf numFmtId="0" fontId="63" fillId="11" borderId="14" xfId="0" applyFont="1" applyFill="1" applyBorder="1" applyAlignment="1">
      <alignment horizontal="center" vertical="center" wrapText="1" shrinkToFit="1"/>
    </xf>
    <xf numFmtId="0" fontId="63" fillId="11" borderId="12" xfId="0" applyFont="1" applyFill="1" applyBorder="1" applyAlignment="1">
      <alignment horizontal="center"/>
    </xf>
    <xf numFmtId="0" fontId="63" fillId="11" borderId="12" xfId="0" applyFont="1" applyFill="1" applyBorder="1" applyAlignment="1">
      <alignment horizontal="center" vertical="top" wrapText="1"/>
    </xf>
    <xf numFmtId="0" fontId="63" fillId="11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3" fillId="11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3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Óleo_Diesel!#REF!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Óleo_Diesel!$B$4:$Q$4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Óleo_Diesel!#REF!</c:f>
              <c:numCache>
                <c:ptCount val="6"/>
                <c:pt idx="0">
                  <c:v>15568.44792</c:v>
                </c:pt>
                <c:pt idx="1">
                  <c:v>16542.185938000002</c:v>
                </c:pt>
                <c:pt idx="2">
                  <c:v>16781.574801000002</c:v>
                </c:pt>
                <c:pt idx="3">
                  <c:v>16303.257852</c:v>
                </c:pt>
                <c:pt idx="4">
                  <c:v>17155.710906</c:v>
                </c:pt>
                <c:pt idx="5">
                  <c:v>17395.452653</c:v>
                </c:pt>
              </c:numCache>
            </c:numRef>
          </c:val>
        </c:ser>
        <c:ser>
          <c:idx val="1"/>
          <c:order val="1"/>
          <c:tx>
            <c:strRef>
              <c:f>Óleo_Diesel!#REF!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7140.5916560000005</c:v>
                </c:pt>
                <c:pt idx="1">
                  <c:v>7566.705081</c:v>
                </c:pt>
                <c:pt idx="2">
                  <c:v>7750.165231999999</c:v>
                </c:pt>
                <c:pt idx="3">
                  <c:v>7759.479944000001</c:v>
                </c:pt>
                <c:pt idx="4">
                  <c:v>8121.00391</c:v>
                </c:pt>
                <c:pt idx="5">
                  <c:v>7828.606981999999</c:v>
                </c:pt>
              </c:numCache>
            </c:numRef>
          </c:val>
        </c:ser>
        <c:ser>
          <c:idx val="2"/>
          <c:order val="2"/>
          <c:tx>
            <c:strRef>
              <c:f>Óleo_Diesel!#REF!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5192.055329</c:v>
                </c:pt>
                <c:pt idx="1">
                  <c:v>5657.068531000001</c:v>
                </c:pt>
                <c:pt idx="2">
                  <c:v>5619.277207</c:v>
                </c:pt>
                <c:pt idx="3">
                  <c:v>5237.546844</c:v>
                </c:pt>
                <c:pt idx="4">
                  <c:v>5621.797033</c:v>
                </c:pt>
                <c:pt idx="5">
                  <c:v>5700.396493</c:v>
                </c:pt>
              </c:numCache>
            </c:numRef>
          </c:val>
        </c:ser>
        <c:ser>
          <c:idx val="3"/>
          <c:order val="3"/>
          <c:tx>
            <c:strRef>
              <c:f>Óleo_Diesel!#REF!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4209.517704</c:v>
                </c:pt>
                <c:pt idx="1">
                  <c:v>4292.249005</c:v>
                </c:pt>
                <c:pt idx="2">
                  <c:v>4565.178088</c:v>
                </c:pt>
                <c:pt idx="3">
                  <c:v>4563.089358</c:v>
                </c:pt>
                <c:pt idx="4">
                  <c:v>4905.512968999999</c:v>
                </c:pt>
                <c:pt idx="5">
                  <c:v>4531.6144730000005</c:v>
                </c:pt>
              </c:numCache>
            </c:numRef>
          </c:val>
        </c:ser>
        <c:ser>
          <c:idx val="4"/>
          <c:order val="4"/>
          <c:tx>
            <c:strRef>
              <c:f>Óleo_Diesel!#REF!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3040.6515419999996</c:v>
                </c:pt>
                <c:pt idx="1">
                  <c:v>2966.6944190000004</c:v>
                </c:pt>
                <c:pt idx="2">
                  <c:v>2952.152191</c:v>
                </c:pt>
                <c:pt idx="3">
                  <c:v>2989.879589</c:v>
                </c:pt>
                <c:pt idx="4">
                  <c:v>3421.5097979999996</c:v>
                </c:pt>
                <c:pt idx="5">
                  <c:v>3711.084101</c:v>
                </c:pt>
              </c:numCache>
            </c:numRef>
          </c:val>
        </c:ser>
        <c:overlap val="100"/>
        <c:axId val="2179092"/>
        <c:axId val="19611829"/>
      </c:barChart>
      <c:catAx>
        <c:axId val="217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11829"/>
        <c:crosses val="autoZero"/>
        <c:auto val="1"/>
        <c:lblOffset val="100"/>
        <c:tickLblSkip val="1"/>
        <c:noMultiLvlLbl val="0"/>
      </c:catAx>
      <c:valAx>
        <c:axId val="19611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22125"/>
          <c:w val="0.2215"/>
          <c:h val="0.3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5"/>
          <c:w val="0.701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Óleo_Diesel!#REF!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Óleo_Diesel!$B$4:$Q$4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Óleo_Diesel!#REF!</c:f>
              <c:numCache>
                <c:ptCount val="6"/>
                <c:pt idx="0">
                  <c:v>15568.44792</c:v>
                </c:pt>
                <c:pt idx="1">
                  <c:v>16542.185938000002</c:v>
                </c:pt>
                <c:pt idx="2">
                  <c:v>16781.574801000002</c:v>
                </c:pt>
                <c:pt idx="3">
                  <c:v>16303.257852</c:v>
                </c:pt>
                <c:pt idx="4">
                  <c:v>17155.710906</c:v>
                </c:pt>
                <c:pt idx="5">
                  <c:v>17395.452653</c:v>
                </c:pt>
              </c:numCache>
            </c:numRef>
          </c:val>
        </c:ser>
        <c:ser>
          <c:idx val="1"/>
          <c:order val="1"/>
          <c:tx>
            <c:strRef>
              <c:f>Óleo_Diesel!#REF!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7140.5916560000005</c:v>
                </c:pt>
                <c:pt idx="1">
                  <c:v>7566.705081</c:v>
                </c:pt>
                <c:pt idx="2">
                  <c:v>7750.165231999999</c:v>
                </c:pt>
                <c:pt idx="3">
                  <c:v>7759.479944000001</c:v>
                </c:pt>
                <c:pt idx="4">
                  <c:v>8121.00391</c:v>
                </c:pt>
                <c:pt idx="5">
                  <c:v>7828.606981999999</c:v>
                </c:pt>
              </c:numCache>
            </c:numRef>
          </c:val>
        </c:ser>
        <c:ser>
          <c:idx val="2"/>
          <c:order val="2"/>
          <c:tx>
            <c:strRef>
              <c:f>Óleo_Diesel!#REF!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5192.055329</c:v>
                </c:pt>
                <c:pt idx="1">
                  <c:v>5657.068531000001</c:v>
                </c:pt>
                <c:pt idx="2">
                  <c:v>5619.277207</c:v>
                </c:pt>
                <c:pt idx="3">
                  <c:v>5237.546844</c:v>
                </c:pt>
                <c:pt idx="4">
                  <c:v>5621.797033</c:v>
                </c:pt>
                <c:pt idx="5">
                  <c:v>5700.396493</c:v>
                </c:pt>
              </c:numCache>
            </c:numRef>
          </c:val>
        </c:ser>
        <c:ser>
          <c:idx val="3"/>
          <c:order val="3"/>
          <c:tx>
            <c:strRef>
              <c:f>Óleo_Diesel!#REF!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4209.517704</c:v>
                </c:pt>
                <c:pt idx="1">
                  <c:v>4292.249005</c:v>
                </c:pt>
                <c:pt idx="2">
                  <c:v>4565.178088</c:v>
                </c:pt>
                <c:pt idx="3">
                  <c:v>4563.089358</c:v>
                </c:pt>
                <c:pt idx="4">
                  <c:v>4905.512968999999</c:v>
                </c:pt>
                <c:pt idx="5">
                  <c:v>4531.6144730000005</c:v>
                </c:pt>
              </c:numCache>
            </c:numRef>
          </c:val>
        </c:ser>
        <c:ser>
          <c:idx val="4"/>
          <c:order val="4"/>
          <c:tx>
            <c:strRef>
              <c:f>Óleo_Diesel!#REF!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Óleo_Diesel!#REF!</c:f>
              <c:numCache>
                <c:ptCount val="6"/>
                <c:pt idx="0">
                  <c:v>3040.6515419999996</c:v>
                </c:pt>
                <c:pt idx="1">
                  <c:v>2966.6944190000004</c:v>
                </c:pt>
                <c:pt idx="2">
                  <c:v>2952.152191</c:v>
                </c:pt>
                <c:pt idx="3">
                  <c:v>2989.879589</c:v>
                </c:pt>
                <c:pt idx="4">
                  <c:v>3421.5097979999996</c:v>
                </c:pt>
                <c:pt idx="5">
                  <c:v>3711.084101</c:v>
                </c:pt>
              </c:numCache>
            </c:numRef>
          </c:val>
        </c:ser>
        <c:overlap val="100"/>
        <c:axId val="42288734"/>
        <c:axId val="45054287"/>
      </c:barChart>
      <c:catAx>
        <c:axId val="42288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54287"/>
        <c:crosses val="autoZero"/>
        <c:auto val="1"/>
        <c:lblOffset val="100"/>
        <c:tickLblSkip val="1"/>
        <c:noMultiLvlLbl val="0"/>
      </c:catAx>
      <c:valAx>
        <c:axId val="4505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88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535"/>
          <c:w val="0.2215"/>
          <c:h val="0.3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7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09"/>
          <c:w val="0.4955"/>
          <c:h val="0.42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23"/>
          <c:w val="0.50075"/>
          <c:h val="0.419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5"/>
          <c:y val="0.35675"/>
          <c:w val="0.473"/>
          <c:h val="0.41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5875"/>
          <c:y val="0.76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75"/>
          <c:y val="0.27475"/>
          <c:w val="0.63275"/>
          <c:h val="0.4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S104"/>
  <sheetViews>
    <sheetView tabSelected="1" zoomScalePageLayoutView="0" workbookViewId="0" topLeftCell="A1">
      <selection activeCell="AH27" sqref="AH27"/>
    </sheetView>
  </sheetViews>
  <sheetFormatPr defaultColWidth="10.6640625" defaultRowHeight="12.75" customHeight="1"/>
  <cols>
    <col min="1" max="1" width="14.77734375" style="49" customWidth="1"/>
    <col min="2" max="2" width="5.3359375" style="49" bestFit="1" customWidth="1"/>
    <col min="3" max="4" width="5.3359375" style="49" customWidth="1"/>
    <col min="5" max="5" width="5.6640625" style="49" bestFit="1" customWidth="1"/>
    <col min="6" max="7" width="5.6640625" style="49" customWidth="1"/>
    <col min="8" max="10" width="5.3359375" style="49" customWidth="1"/>
    <col min="11" max="11" width="5.6640625" style="49" bestFit="1" customWidth="1"/>
    <col min="12" max="13" width="5.6640625" style="49" customWidth="1"/>
    <col min="14" max="14" width="5.6640625" style="49" bestFit="1" customWidth="1"/>
    <col min="15" max="16" width="5.6640625" style="49" customWidth="1"/>
    <col min="17" max="17" width="5.6640625" style="49" bestFit="1" customWidth="1"/>
    <col min="18" max="19" width="5.6640625" style="49" customWidth="1"/>
    <col min="20" max="20" width="5.6640625" style="49" bestFit="1" customWidth="1"/>
    <col min="21" max="22" width="5.6640625" style="49" customWidth="1"/>
    <col min="23" max="23" width="5.6640625" style="49" bestFit="1" customWidth="1"/>
    <col min="24" max="25" width="5.6640625" style="49" customWidth="1"/>
    <col min="26" max="26" width="5.6640625" style="49" bestFit="1" customWidth="1"/>
    <col min="27" max="28" width="5.6640625" style="49" customWidth="1"/>
    <col min="29" max="31" width="5.4453125" style="49" customWidth="1"/>
    <col min="32" max="32" width="5.6640625" style="49" customWidth="1"/>
    <col min="33" max="33" width="3.77734375" style="49" bestFit="1" customWidth="1"/>
    <col min="34" max="16384" width="10.6640625" style="49" customWidth="1"/>
  </cols>
  <sheetData>
    <row r="1" spans="1:32" ht="12.75" customHeight="1">
      <c r="A1" s="48" t="s">
        <v>271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25" ht="12.7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T2" s="52"/>
      <c r="U2" s="52"/>
      <c r="V2" s="52"/>
      <c r="W2" s="52"/>
      <c r="X2" s="52"/>
      <c r="Y2" s="52"/>
    </row>
    <row r="3" spans="1:45" s="53" customFormat="1" ht="12.75" customHeight="1">
      <c r="A3" s="190" t="s">
        <v>225</v>
      </c>
      <c r="B3" s="206" t="s">
        <v>270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32" ht="12.75" customHeight="1">
      <c r="A4" s="190"/>
      <c r="B4" s="184">
        <v>2000</v>
      </c>
      <c r="C4" s="184"/>
      <c r="D4" s="184"/>
      <c r="E4" s="184">
        <v>2001</v>
      </c>
      <c r="F4" s="184"/>
      <c r="G4" s="184"/>
      <c r="H4" s="184">
        <v>2002</v>
      </c>
      <c r="I4" s="184"/>
      <c r="J4" s="184"/>
      <c r="K4" s="184">
        <v>2003</v>
      </c>
      <c r="L4" s="184"/>
      <c r="M4" s="184"/>
      <c r="N4" s="184">
        <v>2004</v>
      </c>
      <c r="O4" s="184"/>
      <c r="P4" s="184"/>
      <c r="Q4" s="184">
        <v>2005</v>
      </c>
      <c r="R4" s="184"/>
      <c r="S4" s="184"/>
      <c r="T4" s="184">
        <v>2006</v>
      </c>
      <c r="U4" s="184"/>
      <c r="V4" s="184"/>
      <c r="W4" s="184">
        <v>2007</v>
      </c>
      <c r="X4" s="184"/>
      <c r="Y4" s="184"/>
      <c r="Z4" s="184">
        <v>2008</v>
      </c>
      <c r="AA4" s="184"/>
      <c r="AB4" s="184"/>
      <c r="AC4" s="184">
        <v>2009</v>
      </c>
      <c r="AD4" s="184"/>
      <c r="AE4" s="184"/>
      <c r="AF4" s="186" t="s">
        <v>274</v>
      </c>
    </row>
    <row r="5" spans="1:32" ht="12.75" customHeight="1">
      <c r="A5" s="190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187"/>
    </row>
    <row r="6" spans="1:34" s="53" customFormat="1" ht="12.75" customHeight="1">
      <c r="A6" s="56" t="s">
        <v>229</v>
      </c>
      <c r="B6" s="57">
        <v>35151.264151</v>
      </c>
      <c r="C6" s="80">
        <f aca="true" t="shared" si="0" ref="C6:C33">(B6/$B$6)*100</f>
        <v>100</v>
      </c>
      <c r="D6" s="57"/>
      <c r="E6" s="57">
        <v>37024.902974000004</v>
      </c>
      <c r="F6" s="80">
        <f aca="true" t="shared" si="1" ref="F6:F33">(E6/$E$6)*100</f>
        <v>100</v>
      </c>
      <c r="G6" s="58"/>
      <c r="H6" s="57">
        <v>37668.347519</v>
      </c>
      <c r="I6" s="80">
        <f aca="true" t="shared" si="2" ref="I6:I33">(H6/$H$6)*100</f>
        <v>100</v>
      </c>
      <c r="J6" s="76"/>
      <c r="K6" s="57">
        <v>36853.253587</v>
      </c>
      <c r="L6" s="80">
        <f aca="true" t="shared" si="3" ref="L6:L33">(K6/$K$6)*100</f>
        <v>100</v>
      </c>
      <c r="M6" s="58"/>
      <c r="N6" s="57">
        <v>39225.534616000004</v>
      </c>
      <c r="O6" s="81">
        <f aca="true" t="shared" si="4" ref="O6:O33">(N6/$N$6)*100</f>
        <v>100</v>
      </c>
      <c r="P6" s="76"/>
      <c r="Q6" s="57">
        <v>39167.154702</v>
      </c>
      <c r="R6" s="80">
        <f aca="true" t="shared" si="5" ref="R6:R33">(Q6/$Q$6)*100</f>
        <v>100</v>
      </c>
      <c r="S6" s="76"/>
      <c r="T6" s="57">
        <v>39008.397496</v>
      </c>
      <c r="U6" s="80">
        <f aca="true" t="shared" si="6" ref="U6:U33">(T6/$T$6)*100</f>
        <v>100</v>
      </c>
      <c r="V6" s="76"/>
      <c r="W6" s="57">
        <v>41558.17958999999</v>
      </c>
      <c r="X6" s="80">
        <f aca="true" t="shared" si="7" ref="X6:X33">(W6/$W$6)*100</f>
        <v>100</v>
      </c>
      <c r="Y6" s="76"/>
      <c r="Z6" s="57">
        <v>44763.9523074</v>
      </c>
      <c r="AA6" s="80">
        <f aca="true" t="shared" si="8" ref="AA6:AA33">(Z6/$Z$6)*100</f>
        <v>100</v>
      </c>
      <c r="AB6" s="76"/>
      <c r="AC6" s="57">
        <v>44298.46400000001</v>
      </c>
      <c r="AD6" s="80">
        <f aca="true" t="shared" si="9" ref="AD6:AD33">(AC6/$AC$6)*100</f>
        <v>100</v>
      </c>
      <c r="AE6" s="76"/>
      <c r="AF6" s="59">
        <f>((AC6/B6)-1)*100</f>
        <v>26.022392280704864</v>
      </c>
      <c r="AG6" s="82"/>
      <c r="AH6" s="83"/>
    </row>
    <row r="7" spans="1:43" ht="12.75" customHeight="1">
      <c r="A7" s="62" t="s">
        <v>217</v>
      </c>
      <c r="B7" s="66">
        <v>8491.27742</v>
      </c>
      <c r="C7" s="52">
        <f t="shared" si="0"/>
        <v>24.15639273604456</v>
      </c>
      <c r="D7" s="73">
        <v>1</v>
      </c>
      <c r="E7" s="64">
        <v>9226.869521</v>
      </c>
      <c r="F7" s="52">
        <f t="shared" si="1"/>
        <v>24.920712223012128</v>
      </c>
      <c r="G7" s="74">
        <v>1</v>
      </c>
      <c r="H7" s="66">
        <v>9363.74586</v>
      </c>
      <c r="I7" s="52">
        <f t="shared" si="2"/>
        <v>24.85839299235759</v>
      </c>
      <c r="J7" s="77">
        <v>1</v>
      </c>
      <c r="K7" s="66">
        <v>8965.698103</v>
      </c>
      <c r="L7" s="52">
        <f t="shared" si="3"/>
        <v>24.328104659292972</v>
      </c>
      <c r="M7" s="77">
        <v>1</v>
      </c>
      <c r="N7" s="64">
        <v>9298.706424</v>
      </c>
      <c r="O7" s="79">
        <f t="shared" si="4"/>
        <v>23.705748092486363</v>
      </c>
      <c r="P7" s="78">
        <v>1</v>
      </c>
      <c r="Q7" s="64">
        <v>9290.520551</v>
      </c>
      <c r="R7" s="52">
        <f t="shared" si="5"/>
        <v>23.72018243777508</v>
      </c>
      <c r="S7" s="78">
        <v>1</v>
      </c>
      <c r="T7" s="64">
        <v>9205.030471999999</v>
      </c>
      <c r="U7" s="52">
        <f t="shared" si="6"/>
        <v>23.59756119933894</v>
      </c>
      <c r="V7" s="78">
        <v>1</v>
      </c>
      <c r="W7" s="64">
        <v>9790.389341762482</v>
      </c>
      <c r="X7" s="52">
        <f t="shared" si="7"/>
        <v>23.558272855912847</v>
      </c>
      <c r="Y7" s="78">
        <v>1</v>
      </c>
      <c r="Z7" s="64">
        <v>10557.333473754525</v>
      </c>
      <c r="AA7" s="52">
        <f t="shared" si="8"/>
        <v>23.58445340406029</v>
      </c>
      <c r="AB7" s="78">
        <v>1</v>
      </c>
      <c r="AC7" s="64">
        <v>10399.446</v>
      </c>
      <c r="AD7" s="52">
        <f t="shared" si="9"/>
        <v>23.47586137523865</v>
      </c>
      <c r="AE7" s="78">
        <v>1</v>
      </c>
      <c r="AF7" s="65">
        <f aca="true" t="shared" si="10" ref="AF7:AF33">((AC7/B7)-1)*100</f>
        <v>22.472102672156</v>
      </c>
      <c r="AG7" s="60"/>
      <c r="AH7" s="63"/>
      <c r="AI7" s="63"/>
      <c r="AJ7" s="63"/>
      <c r="AK7" s="63"/>
      <c r="AL7" s="63"/>
      <c r="AM7" s="63"/>
      <c r="AN7" s="63"/>
      <c r="AO7" s="63"/>
      <c r="AP7" s="63"/>
      <c r="AQ7" s="63"/>
    </row>
    <row r="8" spans="1:43" ht="12.75" customHeight="1">
      <c r="A8" s="62" t="s">
        <v>214</v>
      </c>
      <c r="B8" s="66">
        <v>4379.725125</v>
      </c>
      <c r="C8" s="52">
        <f t="shared" si="0"/>
        <v>12.459651824144718</v>
      </c>
      <c r="D8" s="73">
        <v>2</v>
      </c>
      <c r="E8" s="64">
        <v>4422.330364</v>
      </c>
      <c r="F8" s="52">
        <f t="shared" si="1"/>
        <v>11.944205139728505</v>
      </c>
      <c r="G8" s="74">
        <v>2</v>
      </c>
      <c r="H8" s="66">
        <v>4464.457651</v>
      </c>
      <c r="I8" s="52">
        <f t="shared" si="2"/>
        <v>11.85201354731082</v>
      </c>
      <c r="J8" s="77">
        <v>2</v>
      </c>
      <c r="K8" s="66">
        <v>4459.464588</v>
      </c>
      <c r="L8" s="52">
        <f t="shared" si="3"/>
        <v>12.10059941511671</v>
      </c>
      <c r="M8" s="77">
        <v>2</v>
      </c>
      <c r="N8" s="64">
        <v>5015.728659</v>
      </c>
      <c r="O8" s="79">
        <f t="shared" si="4"/>
        <v>12.786896872411512</v>
      </c>
      <c r="P8" s="78">
        <v>2</v>
      </c>
      <c r="Q8" s="64">
        <v>5175.074765</v>
      </c>
      <c r="R8" s="52">
        <f t="shared" si="5"/>
        <v>13.212792209120424</v>
      </c>
      <c r="S8" s="78">
        <v>2</v>
      </c>
      <c r="T8" s="64">
        <v>5307.947163000001</v>
      </c>
      <c r="U8" s="52">
        <f t="shared" si="6"/>
        <v>13.607191024815332</v>
      </c>
      <c r="V8" s="78">
        <v>2</v>
      </c>
      <c r="W8" s="64">
        <v>5720.68573120754</v>
      </c>
      <c r="X8" s="52">
        <f t="shared" si="7"/>
        <v>13.765486813055904</v>
      </c>
      <c r="Y8" s="78">
        <v>2</v>
      </c>
      <c r="Z8" s="64">
        <v>5910.221727231161</v>
      </c>
      <c r="AA8" s="52">
        <f t="shared" si="8"/>
        <v>13.203082888313533</v>
      </c>
      <c r="AB8" s="78">
        <v>2</v>
      </c>
      <c r="AC8" s="64">
        <v>5756.42</v>
      </c>
      <c r="AD8" s="52">
        <f t="shared" si="9"/>
        <v>12.994626630846613</v>
      </c>
      <c r="AE8" s="78">
        <v>2</v>
      </c>
      <c r="AF8" s="65">
        <f t="shared" si="10"/>
        <v>31.433362498976457</v>
      </c>
      <c r="AG8" s="60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1:43" ht="12.75" customHeight="1">
      <c r="A9" s="62" t="s">
        <v>218</v>
      </c>
      <c r="B9" s="66">
        <v>3031.778905</v>
      </c>
      <c r="C9" s="52">
        <f t="shared" si="0"/>
        <v>8.624949850953655</v>
      </c>
      <c r="D9" s="73">
        <v>3</v>
      </c>
      <c r="E9" s="64">
        <v>3228.911314</v>
      </c>
      <c r="F9" s="52">
        <f t="shared" si="1"/>
        <v>8.720917692255501</v>
      </c>
      <c r="G9" s="74">
        <v>3</v>
      </c>
      <c r="H9" s="66">
        <v>3353.184018</v>
      </c>
      <c r="I9" s="52">
        <f t="shared" si="2"/>
        <v>8.901861214667424</v>
      </c>
      <c r="J9" s="77">
        <v>3</v>
      </c>
      <c r="K9" s="66">
        <v>3450.075557</v>
      </c>
      <c r="L9" s="52">
        <f t="shared" si="3"/>
        <v>9.361657984566703</v>
      </c>
      <c r="M9" s="77">
        <v>3</v>
      </c>
      <c r="N9" s="64">
        <v>3601.696384</v>
      </c>
      <c r="O9" s="79">
        <f t="shared" si="4"/>
        <v>9.182019873684212</v>
      </c>
      <c r="P9" s="78">
        <v>3</v>
      </c>
      <c r="Q9" s="64">
        <v>3541.790791</v>
      </c>
      <c r="R9" s="52">
        <f t="shared" si="5"/>
        <v>9.042757427613562</v>
      </c>
      <c r="S9" s="78">
        <v>3</v>
      </c>
      <c r="T9" s="64">
        <v>3511.476938999999</v>
      </c>
      <c r="U9" s="52">
        <f t="shared" si="6"/>
        <v>9.001848741312877</v>
      </c>
      <c r="V9" s="78">
        <v>3</v>
      </c>
      <c r="W9" s="64">
        <v>3705.978749485244</v>
      </c>
      <c r="X9" s="52">
        <f t="shared" si="7"/>
        <v>8.917567578867198</v>
      </c>
      <c r="Y9" s="78">
        <v>3</v>
      </c>
      <c r="Z9" s="64">
        <v>3930.213421183373</v>
      </c>
      <c r="AA9" s="52">
        <f t="shared" si="8"/>
        <v>8.779862408471164</v>
      </c>
      <c r="AB9" s="78">
        <v>3</v>
      </c>
      <c r="AC9" s="64">
        <v>3853.964</v>
      </c>
      <c r="AD9" s="52">
        <f t="shared" si="9"/>
        <v>8.699994654442193</v>
      </c>
      <c r="AE9" s="78">
        <v>3</v>
      </c>
      <c r="AF9" s="65">
        <f t="shared" si="10"/>
        <v>27.118900182465634</v>
      </c>
      <c r="AG9" s="60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12.75" customHeight="1">
      <c r="A10" s="62" t="s">
        <v>220</v>
      </c>
      <c r="B10" s="66">
        <v>2575.431604</v>
      </c>
      <c r="C10" s="52">
        <f t="shared" si="0"/>
        <v>7.326711190063224</v>
      </c>
      <c r="D10" s="73">
        <v>4</v>
      </c>
      <c r="E10" s="64">
        <v>2718.211415</v>
      </c>
      <c r="F10" s="52">
        <f t="shared" si="1"/>
        <v>7.341576065462776</v>
      </c>
      <c r="G10" s="74">
        <v>4</v>
      </c>
      <c r="H10" s="66">
        <v>2678.166835</v>
      </c>
      <c r="I10" s="52">
        <f t="shared" si="2"/>
        <v>7.109860164821742</v>
      </c>
      <c r="J10" s="77">
        <v>4</v>
      </c>
      <c r="K10" s="66">
        <v>2639.977733</v>
      </c>
      <c r="L10" s="52">
        <f t="shared" si="3"/>
        <v>7.163486194693141</v>
      </c>
      <c r="M10" s="77">
        <v>4</v>
      </c>
      <c r="N10" s="64">
        <v>2741.196046</v>
      </c>
      <c r="O10" s="79">
        <f t="shared" si="4"/>
        <v>6.98829492787046</v>
      </c>
      <c r="P10" s="78">
        <v>4</v>
      </c>
      <c r="Q10" s="64">
        <v>2480.833636</v>
      </c>
      <c r="R10" s="52">
        <f t="shared" si="5"/>
        <v>6.333964401742261</v>
      </c>
      <c r="S10" s="78">
        <v>4</v>
      </c>
      <c r="T10" s="64">
        <v>2477.7867699999997</v>
      </c>
      <c r="U10" s="52">
        <f t="shared" si="6"/>
        <v>6.351931709714753</v>
      </c>
      <c r="V10" s="78">
        <v>4</v>
      </c>
      <c r="W10" s="64">
        <v>2592.1991670356224</v>
      </c>
      <c r="X10" s="52">
        <f t="shared" si="7"/>
        <v>6.237518564598952</v>
      </c>
      <c r="Y10" s="78">
        <v>4</v>
      </c>
      <c r="Z10" s="64">
        <v>2756.1898006460324</v>
      </c>
      <c r="AA10" s="52">
        <f t="shared" si="8"/>
        <v>6.157163651946797</v>
      </c>
      <c r="AB10" s="78">
        <v>4</v>
      </c>
      <c r="AC10" s="64">
        <v>2771.816</v>
      </c>
      <c r="AD10" s="52">
        <f t="shared" si="9"/>
        <v>6.257137945008656</v>
      </c>
      <c r="AE10" s="78">
        <v>4</v>
      </c>
      <c r="AF10" s="65">
        <f t="shared" si="10"/>
        <v>7.625300384408895</v>
      </c>
      <c r="AG10" s="60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3" ht="12.75" customHeight="1">
      <c r="A11" s="62" t="s">
        <v>216</v>
      </c>
      <c r="B11" s="66">
        <v>2009.407788</v>
      </c>
      <c r="C11" s="52">
        <f t="shared" si="0"/>
        <v>5.716459525802958</v>
      </c>
      <c r="D11" s="73">
        <v>5</v>
      </c>
      <c r="E11" s="64">
        <v>2177.979765</v>
      </c>
      <c r="F11" s="52">
        <f t="shared" si="1"/>
        <v>5.8824725794134896</v>
      </c>
      <c r="G11" s="74">
        <v>5</v>
      </c>
      <c r="H11" s="66">
        <v>2253.093124</v>
      </c>
      <c r="I11" s="52">
        <f t="shared" si="2"/>
        <v>5.981396244853944</v>
      </c>
      <c r="J11" s="77">
        <v>5</v>
      </c>
      <c r="K11" s="66">
        <v>2184.689659</v>
      </c>
      <c r="L11" s="52">
        <f t="shared" si="3"/>
        <v>5.928078110776766</v>
      </c>
      <c r="M11" s="77">
        <v>5</v>
      </c>
      <c r="N11" s="64">
        <v>2139.262194</v>
      </c>
      <c r="O11" s="79">
        <f t="shared" si="4"/>
        <v>5.453748979949912</v>
      </c>
      <c r="P11" s="78">
        <v>5</v>
      </c>
      <c r="Q11" s="64">
        <v>2188.716304</v>
      </c>
      <c r="R11" s="52">
        <f t="shared" si="5"/>
        <v>5.58814220908479</v>
      </c>
      <c r="S11" s="78">
        <v>5</v>
      </c>
      <c r="T11" s="64">
        <v>2185.277206</v>
      </c>
      <c r="U11" s="52">
        <f t="shared" si="6"/>
        <v>5.602068647460032</v>
      </c>
      <c r="V11" s="78">
        <v>5</v>
      </c>
      <c r="W11" s="64">
        <v>2355.8240701544</v>
      </c>
      <c r="X11" s="52">
        <f t="shared" si="7"/>
        <v>5.66873740235069</v>
      </c>
      <c r="Y11" s="78">
        <v>5</v>
      </c>
      <c r="Z11" s="64">
        <v>2437.0174279030707</v>
      </c>
      <c r="AA11" s="52">
        <f t="shared" si="8"/>
        <v>5.44415160477285</v>
      </c>
      <c r="AB11" s="78">
        <v>6</v>
      </c>
      <c r="AC11" s="64">
        <v>2482.818</v>
      </c>
      <c r="AD11" s="52">
        <f t="shared" si="9"/>
        <v>5.60474963646595</v>
      </c>
      <c r="AE11" s="78">
        <v>5</v>
      </c>
      <c r="AF11" s="65">
        <f t="shared" si="10"/>
        <v>23.559688323453454</v>
      </c>
      <c r="AG11" s="60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:43" ht="12.75" customHeight="1">
      <c r="A12" s="62" t="s">
        <v>213</v>
      </c>
      <c r="B12" s="66">
        <v>1892.683417</v>
      </c>
      <c r="C12" s="52">
        <f t="shared" si="0"/>
        <v>5.384396444092483</v>
      </c>
      <c r="D12" s="73">
        <v>6</v>
      </c>
      <c r="E12" s="66">
        <v>2131.678686</v>
      </c>
      <c r="F12" s="52">
        <f t="shared" si="1"/>
        <v>5.757418695997472</v>
      </c>
      <c r="G12" s="74">
        <v>6</v>
      </c>
      <c r="H12" s="66">
        <v>1971.095593</v>
      </c>
      <c r="I12" s="52">
        <f t="shared" si="2"/>
        <v>5.232763640628979</v>
      </c>
      <c r="J12" s="77">
        <v>6</v>
      </c>
      <c r="K12" s="66">
        <v>1855.669946</v>
      </c>
      <c r="L12" s="52">
        <f t="shared" si="3"/>
        <v>5.035294757949373</v>
      </c>
      <c r="M12" s="77">
        <v>6</v>
      </c>
      <c r="N12" s="64">
        <v>2053.940335</v>
      </c>
      <c r="O12" s="79">
        <f t="shared" si="4"/>
        <v>5.2362328649109156</v>
      </c>
      <c r="P12" s="78">
        <v>6</v>
      </c>
      <c r="Q12" s="64">
        <v>2058.622223</v>
      </c>
      <c r="R12" s="52">
        <f t="shared" si="5"/>
        <v>5.255991247418542</v>
      </c>
      <c r="S12" s="78">
        <v>6</v>
      </c>
      <c r="T12" s="64">
        <v>2060.100475</v>
      </c>
      <c r="U12" s="52">
        <f t="shared" si="6"/>
        <v>5.281171766185082</v>
      </c>
      <c r="V12" s="78">
        <v>6</v>
      </c>
      <c r="W12" s="64">
        <v>2206.09777866543</v>
      </c>
      <c r="X12" s="52">
        <f t="shared" si="7"/>
        <v>5.308456242381405</v>
      </c>
      <c r="Y12" s="78">
        <v>6</v>
      </c>
      <c r="Z12" s="64">
        <v>2619.1638375055704</v>
      </c>
      <c r="AA12" s="52">
        <f t="shared" si="8"/>
        <v>5.851055821700963</v>
      </c>
      <c r="AB12" s="78">
        <v>5</v>
      </c>
      <c r="AC12" s="64">
        <v>2464.677</v>
      </c>
      <c r="AD12" s="52">
        <f t="shared" si="9"/>
        <v>5.5637978779580255</v>
      </c>
      <c r="AE12" s="78">
        <v>6</v>
      </c>
      <c r="AF12" s="65">
        <f t="shared" si="10"/>
        <v>30.221302615238166</v>
      </c>
      <c r="AG12" s="60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3" s="53" customFormat="1" ht="12.75" customHeight="1">
      <c r="A13" s="56" t="s">
        <v>219</v>
      </c>
      <c r="B13" s="84">
        <v>1533.381147</v>
      </c>
      <c r="C13" s="80">
        <f t="shared" si="0"/>
        <v>4.3622361358414405</v>
      </c>
      <c r="D13" s="85">
        <v>8</v>
      </c>
      <c r="E13" s="86">
        <v>1619.582352</v>
      </c>
      <c r="F13" s="80">
        <f t="shared" si="1"/>
        <v>4.374305459050951</v>
      </c>
      <c r="G13" s="87">
        <v>7</v>
      </c>
      <c r="H13" s="84">
        <v>1718.814379</v>
      </c>
      <c r="I13" s="80">
        <f t="shared" si="2"/>
        <v>4.563020393005098</v>
      </c>
      <c r="J13" s="88">
        <v>8</v>
      </c>
      <c r="K13" s="84">
        <v>1669.426654</v>
      </c>
      <c r="L13" s="80">
        <f t="shared" si="3"/>
        <v>4.52993017308217</v>
      </c>
      <c r="M13" s="88">
        <v>8</v>
      </c>
      <c r="N13" s="86">
        <v>1778.11148</v>
      </c>
      <c r="O13" s="81">
        <f t="shared" si="4"/>
        <v>4.533045877913191</v>
      </c>
      <c r="P13" s="89">
        <v>8</v>
      </c>
      <c r="Q13" s="86">
        <v>1805.982555</v>
      </c>
      <c r="R13" s="80">
        <f t="shared" si="5"/>
        <v>4.610961834579679</v>
      </c>
      <c r="S13" s="89">
        <v>7</v>
      </c>
      <c r="T13" s="86">
        <v>1762.914708</v>
      </c>
      <c r="U13" s="80">
        <f t="shared" si="6"/>
        <v>4.5193210210205965</v>
      </c>
      <c r="V13" s="89">
        <v>7</v>
      </c>
      <c r="W13" s="86">
        <v>1867.866639649408</v>
      </c>
      <c r="X13" s="80">
        <f t="shared" si="7"/>
        <v>4.494582433776446</v>
      </c>
      <c r="Y13" s="89">
        <v>7</v>
      </c>
      <c r="Z13" s="86">
        <v>2002.7091026665066</v>
      </c>
      <c r="AA13" s="80">
        <f t="shared" si="8"/>
        <v>4.473932705748673</v>
      </c>
      <c r="AB13" s="89">
        <v>7</v>
      </c>
      <c r="AC13" s="86">
        <v>2001.633</v>
      </c>
      <c r="AD13" s="80">
        <f t="shared" si="9"/>
        <v>4.518515585551679</v>
      </c>
      <c r="AE13" s="89">
        <v>7</v>
      </c>
      <c r="AF13" s="59">
        <f t="shared" si="10"/>
        <v>30.53721208951319</v>
      </c>
      <c r="AG13" s="82"/>
      <c r="AH13" s="90"/>
      <c r="AI13" s="90"/>
      <c r="AJ13" s="90"/>
      <c r="AK13" s="90"/>
      <c r="AL13" s="90"/>
      <c r="AM13" s="90"/>
      <c r="AN13" s="90"/>
      <c r="AO13" s="90"/>
      <c r="AP13" s="90"/>
      <c r="AQ13" s="90"/>
    </row>
    <row r="14" spans="1:43" ht="12.75" customHeight="1">
      <c r="A14" s="62" t="s">
        <v>223</v>
      </c>
      <c r="B14" s="64">
        <v>1333.147698</v>
      </c>
      <c r="C14" s="52">
        <f t="shared" si="0"/>
        <v>3.7926024289572355</v>
      </c>
      <c r="D14" s="73">
        <v>9</v>
      </c>
      <c r="E14" s="66">
        <v>1374.404623</v>
      </c>
      <c r="F14" s="52">
        <f t="shared" si="1"/>
        <v>3.712108642027092</v>
      </c>
      <c r="G14" s="74">
        <v>9</v>
      </c>
      <c r="H14" s="64">
        <v>1432.149451</v>
      </c>
      <c r="I14" s="52">
        <f t="shared" si="2"/>
        <v>3.801997022241606</v>
      </c>
      <c r="J14" s="77">
        <v>9</v>
      </c>
      <c r="K14" s="66">
        <v>1439.97261</v>
      </c>
      <c r="L14" s="52">
        <f t="shared" si="3"/>
        <v>3.90731474115477</v>
      </c>
      <c r="M14" s="77">
        <v>9</v>
      </c>
      <c r="N14" s="66">
        <v>1523.507096</v>
      </c>
      <c r="O14" s="79">
        <f t="shared" si="4"/>
        <v>3.883967703472842</v>
      </c>
      <c r="P14" s="78">
        <v>9</v>
      </c>
      <c r="Q14" s="64">
        <v>1552.097892</v>
      </c>
      <c r="R14" s="52">
        <f t="shared" si="5"/>
        <v>3.9627537507102732</v>
      </c>
      <c r="S14" s="78">
        <v>9</v>
      </c>
      <c r="T14" s="64">
        <v>1570.136628</v>
      </c>
      <c r="U14" s="52">
        <f t="shared" si="6"/>
        <v>4.025124662352523</v>
      </c>
      <c r="V14" s="78">
        <v>8</v>
      </c>
      <c r="W14" s="64">
        <v>1732.3717752101418</v>
      </c>
      <c r="X14" s="52">
        <f t="shared" si="7"/>
        <v>4.1685458610102275</v>
      </c>
      <c r="Y14" s="78">
        <v>8</v>
      </c>
      <c r="Z14" s="64">
        <v>1961.8833966311597</v>
      </c>
      <c r="AA14" s="52">
        <f t="shared" si="8"/>
        <v>4.3827305130669565</v>
      </c>
      <c r="AB14" s="78">
        <v>8</v>
      </c>
      <c r="AC14" s="64">
        <v>1920.658</v>
      </c>
      <c r="AD14" s="52">
        <f t="shared" si="9"/>
        <v>4.335721437203781</v>
      </c>
      <c r="AE14" s="78">
        <v>8</v>
      </c>
      <c r="AF14" s="65">
        <f t="shared" si="10"/>
        <v>44.06940827947181</v>
      </c>
      <c r="AG14" s="60"/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 ht="12.75" customHeight="1">
      <c r="A15" s="62" t="s">
        <v>222</v>
      </c>
      <c r="B15" s="64">
        <v>1595.384442</v>
      </c>
      <c r="C15" s="52">
        <f t="shared" si="0"/>
        <v>4.538626079411183</v>
      </c>
      <c r="D15" s="73">
        <v>7</v>
      </c>
      <c r="E15" s="66">
        <v>1567.170682</v>
      </c>
      <c r="F15" s="52">
        <f t="shared" si="1"/>
        <v>4.232747572898473</v>
      </c>
      <c r="G15" s="74">
        <v>8</v>
      </c>
      <c r="H15" s="64">
        <v>1747.801175</v>
      </c>
      <c r="I15" s="52">
        <f t="shared" si="2"/>
        <v>4.639973054614103</v>
      </c>
      <c r="J15" s="77">
        <v>7</v>
      </c>
      <c r="K15" s="66">
        <v>1791.922742</v>
      </c>
      <c r="L15" s="52">
        <f t="shared" si="3"/>
        <v>4.86231897482208</v>
      </c>
      <c r="M15" s="77">
        <v>7</v>
      </c>
      <c r="N15" s="66">
        <v>2006.859045</v>
      </c>
      <c r="O15" s="79">
        <f t="shared" si="4"/>
        <v>5.116205718153314</v>
      </c>
      <c r="P15" s="78">
        <v>7</v>
      </c>
      <c r="Q15" s="64">
        <v>1706.815433</v>
      </c>
      <c r="R15" s="52">
        <f t="shared" si="5"/>
        <v>4.357772337526587</v>
      </c>
      <c r="S15" s="78">
        <v>8</v>
      </c>
      <c r="T15" s="64">
        <v>1524.9717150000001</v>
      </c>
      <c r="U15" s="52">
        <f t="shared" si="6"/>
        <v>3.9093421234655277</v>
      </c>
      <c r="V15" s="78">
        <v>9</v>
      </c>
      <c r="W15" s="64">
        <v>1663.2488772434942</v>
      </c>
      <c r="X15" s="52">
        <f t="shared" si="7"/>
        <v>4.002217839310066</v>
      </c>
      <c r="Y15" s="78">
        <v>9</v>
      </c>
      <c r="Z15" s="64">
        <v>1843.7445277894324</v>
      </c>
      <c r="AA15" s="52">
        <f t="shared" si="8"/>
        <v>4.118815325171008</v>
      </c>
      <c r="AB15" s="78">
        <v>9</v>
      </c>
      <c r="AC15" s="64">
        <v>1870.469</v>
      </c>
      <c r="AD15" s="52">
        <f t="shared" si="9"/>
        <v>4.2224240551545975</v>
      </c>
      <c r="AE15" s="78">
        <v>9</v>
      </c>
      <c r="AF15" s="65">
        <f t="shared" si="10"/>
        <v>17.242524795788384</v>
      </c>
      <c r="AG15" s="60"/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 ht="12.75" customHeight="1">
      <c r="A16" s="62" t="s">
        <v>202</v>
      </c>
      <c r="B16" s="66">
        <v>1069.487073</v>
      </c>
      <c r="C16" s="52">
        <f t="shared" si="0"/>
        <v>3.0425280536306816</v>
      </c>
      <c r="D16" s="73">
        <v>10</v>
      </c>
      <c r="E16" s="64">
        <v>1133.415318</v>
      </c>
      <c r="F16" s="52">
        <f t="shared" si="1"/>
        <v>3.061224275985053</v>
      </c>
      <c r="G16" s="74">
        <v>10</v>
      </c>
      <c r="H16" s="66">
        <v>1133.371494</v>
      </c>
      <c r="I16" s="52">
        <f t="shared" si="2"/>
        <v>3.0088166023962817</v>
      </c>
      <c r="J16" s="77">
        <v>10</v>
      </c>
      <c r="K16" s="66">
        <v>1179.034039</v>
      </c>
      <c r="L16" s="52">
        <f t="shared" si="3"/>
        <v>3.199267158913493</v>
      </c>
      <c r="M16" s="77">
        <v>10</v>
      </c>
      <c r="N16" s="64">
        <v>1297.287179</v>
      </c>
      <c r="O16" s="79">
        <f t="shared" si="4"/>
        <v>3.307251747362647</v>
      </c>
      <c r="P16" s="78">
        <v>10</v>
      </c>
      <c r="Q16" s="64">
        <v>1332.128271</v>
      </c>
      <c r="R16" s="52">
        <f t="shared" si="5"/>
        <v>3.4011361844774934</v>
      </c>
      <c r="S16" s="78">
        <v>10</v>
      </c>
      <c r="T16" s="64">
        <v>1387.972406</v>
      </c>
      <c r="U16" s="52">
        <f t="shared" si="6"/>
        <v>3.5581374655093834</v>
      </c>
      <c r="V16" s="78">
        <v>10</v>
      </c>
      <c r="W16" s="64">
        <v>1481.4498407746871</v>
      </c>
      <c r="X16" s="52">
        <f t="shared" si="7"/>
        <v>3.5647611502481773</v>
      </c>
      <c r="Y16" s="78">
        <v>10</v>
      </c>
      <c r="Z16" s="64">
        <v>1509.8333473629823</v>
      </c>
      <c r="AA16" s="52">
        <f t="shared" si="8"/>
        <v>3.3728776605666013</v>
      </c>
      <c r="AB16" s="78">
        <v>10</v>
      </c>
      <c r="AC16" s="64">
        <v>1439.084</v>
      </c>
      <c r="AD16" s="52">
        <f t="shared" si="9"/>
        <v>3.2486092520047647</v>
      </c>
      <c r="AE16" s="78">
        <v>10</v>
      </c>
      <c r="AF16" s="65">
        <f t="shared" si="10"/>
        <v>34.5583351431495</v>
      </c>
      <c r="AG16" s="60"/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 ht="12.75" customHeight="1">
      <c r="A17" s="62" t="s">
        <v>210</v>
      </c>
      <c r="B17" s="66">
        <v>793.404456</v>
      </c>
      <c r="C17" s="52">
        <f t="shared" si="0"/>
        <v>2.2571150004499305</v>
      </c>
      <c r="D17" s="73">
        <v>12</v>
      </c>
      <c r="E17" s="66">
        <v>872.076939</v>
      </c>
      <c r="F17" s="52">
        <f t="shared" si="1"/>
        <v>2.355379403998435</v>
      </c>
      <c r="G17" s="74">
        <v>12</v>
      </c>
      <c r="H17" s="66">
        <v>899.57615</v>
      </c>
      <c r="I17" s="52">
        <f t="shared" si="2"/>
        <v>2.388148695788292</v>
      </c>
      <c r="J17" s="77">
        <v>12</v>
      </c>
      <c r="K17" s="66">
        <v>803.135015</v>
      </c>
      <c r="L17" s="52">
        <f t="shared" si="3"/>
        <v>2.1792784539471604</v>
      </c>
      <c r="M17" s="77">
        <v>12</v>
      </c>
      <c r="N17" s="64">
        <v>819.8321</v>
      </c>
      <c r="O17" s="79">
        <f t="shared" si="4"/>
        <v>2.090046975843109</v>
      </c>
      <c r="P17" s="78">
        <v>12</v>
      </c>
      <c r="Q17" s="64">
        <v>828.809338</v>
      </c>
      <c r="R17" s="52">
        <f t="shared" si="5"/>
        <v>2.1160825806876353</v>
      </c>
      <c r="S17" s="78">
        <v>13</v>
      </c>
      <c r="T17" s="64">
        <v>861.1114689999999</v>
      </c>
      <c r="U17" s="52">
        <f t="shared" si="6"/>
        <v>2.207502805231361</v>
      </c>
      <c r="V17" s="78">
        <v>11</v>
      </c>
      <c r="W17" s="64">
        <v>918.2090946539685</v>
      </c>
      <c r="X17" s="52">
        <f t="shared" si="7"/>
        <v>2.2094545615634087</v>
      </c>
      <c r="Y17" s="78">
        <v>11</v>
      </c>
      <c r="Z17" s="64">
        <v>1023.5067759180808</v>
      </c>
      <c r="AA17" s="52">
        <f t="shared" si="8"/>
        <v>2.286453101570487</v>
      </c>
      <c r="AB17" s="78">
        <v>11</v>
      </c>
      <c r="AC17" s="64">
        <v>1056.329</v>
      </c>
      <c r="AD17" s="52">
        <f t="shared" si="9"/>
        <v>2.3845725215212874</v>
      </c>
      <c r="AE17" s="78">
        <v>11</v>
      </c>
      <c r="AF17" s="65">
        <f t="shared" si="10"/>
        <v>33.138778338295594</v>
      </c>
      <c r="AG17" s="60"/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 ht="12.75" customHeight="1">
      <c r="A18" s="62" t="s">
        <v>221</v>
      </c>
      <c r="B18" s="64">
        <v>940.236096</v>
      </c>
      <c r="C18" s="52">
        <f t="shared" si="0"/>
        <v>2.674828683147805</v>
      </c>
      <c r="D18" s="73">
        <v>11</v>
      </c>
      <c r="E18" s="66">
        <v>952.896015</v>
      </c>
      <c r="F18" s="52">
        <f t="shared" si="1"/>
        <v>2.573662423016077</v>
      </c>
      <c r="G18" s="74">
        <v>11</v>
      </c>
      <c r="H18" s="64">
        <v>987.101469</v>
      </c>
      <c r="I18" s="52">
        <f t="shared" si="2"/>
        <v>2.620506430504029</v>
      </c>
      <c r="J18" s="77">
        <v>11</v>
      </c>
      <c r="K18" s="66">
        <v>969.29823</v>
      </c>
      <c r="L18" s="52">
        <f t="shared" si="3"/>
        <v>2.630156460166438</v>
      </c>
      <c r="M18" s="77">
        <v>11</v>
      </c>
      <c r="N18" s="66">
        <v>1012.578268</v>
      </c>
      <c r="O18" s="79">
        <f t="shared" si="4"/>
        <v>2.581426302822069</v>
      </c>
      <c r="P18" s="78">
        <v>11</v>
      </c>
      <c r="Q18" s="64">
        <v>904.171093</v>
      </c>
      <c r="R18" s="52">
        <f t="shared" si="5"/>
        <v>2.308493174649294</v>
      </c>
      <c r="S18" s="78">
        <v>11</v>
      </c>
      <c r="T18" s="64">
        <v>837.77873</v>
      </c>
      <c r="U18" s="52">
        <f t="shared" si="6"/>
        <v>2.1476881486503197</v>
      </c>
      <c r="V18" s="78">
        <v>13</v>
      </c>
      <c r="W18" s="64">
        <v>908.581939098726</v>
      </c>
      <c r="X18" s="52">
        <f t="shared" si="7"/>
        <v>2.186289072482268</v>
      </c>
      <c r="Y18" s="78">
        <v>12</v>
      </c>
      <c r="Z18" s="64">
        <v>1019.1594832270735</v>
      </c>
      <c r="AA18" s="52">
        <f t="shared" si="8"/>
        <v>2.276741508945345</v>
      </c>
      <c r="AB18" s="78">
        <v>12</v>
      </c>
      <c r="AC18" s="64">
        <v>976.702</v>
      </c>
      <c r="AD18" s="52">
        <f t="shared" si="9"/>
        <v>2.2048213680727167</v>
      </c>
      <c r="AE18" s="78">
        <v>12</v>
      </c>
      <c r="AF18" s="65">
        <f t="shared" si="10"/>
        <v>3.8783773729954785</v>
      </c>
      <c r="AG18" s="60"/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 ht="12.75" customHeight="1">
      <c r="A19" s="62" t="s">
        <v>205</v>
      </c>
      <c r="B19" s="66">
        <v>628.418721</v>
      </c>
      <c r="C19" s="52">
        <f t="shared" si="0"/>
        <v>1.7877556787161024</v>
      </c>
      <c r="D19" s="73">
        <v>15</v>
      </c>
      <c r="E19" s="66">
        <v>652.94272</v>
      </c>
      <c r="F19" s="52">
        <f t="shared" si="1"/>
        <v>1.7635231089154129</v>
      </c>
      <c r="G19" s="74">
        <v>14</v>
      </c>
      <c r="H19" s="66">
        <v>661.943975</v>
      </c>
      <c r="I19" s="52">
        <f t="shared" si="2"/>
        <v>1.7572949667253492</v>
      </c>
      <c r="J19" s="77">
        <v>14</v>
      </c>
      <c r="K19" s="66">
        <v>605.776779</v>
      </c>
      <c r="L19" s="52">
        <f t="shared" si="3"/>
        <v>1.6437538617043248</v>
      </c>
      <c r="M19" s="77">
        <v>14</v>
      </c>
      <c r="N19" s="64">
        <v>654.635558</v>
      </c>
      <c r="O19" s="79">
        <f t="shared" si="4"/>
        <v>1.6689015571325714</v>
      </c>
      <c r="P19" s="78">
        <v>15</v>
      </c>
      <c r="Q19" s="64">
        <v>701.662736</v>
      </c>
      <c r="R19" s="52">
        <f t="shared" si="5"/>
        <v>1.7914570035493818</v>
      </c>
      <c r="S19" s="78">
        <v>15</v>
      </c>
      <c r="T19" s="64">
        <v>714.7933330000001</v>
      </c>
      <c r="U19" s="52">
        <f t="shared" si="6"/>
        <v>1.8324088629205968</v>
      </c>
      <c r="V19" s="78">
        <v>14</v>
      </c>
      <c r="W19" s="64">
        <v>779.8122736970828</v>
      </c>
      <c r="X19" s="52">
        <f t="shared" si="7"/>
        <v>1.8764351119092966</v>
      </c>
      <c r="Y19" s="78">
        <v>14</v>
      </c>
      <c r="Z19" s="64">
        <v>908.1935743337318</v>
      </c>
      <c r="AA19" s="52">
        <f t="shared" si="8"/>
        <v>2.028850285821605</v>
      </c>
      <c r="AB19" s="78">
        <v>14</v>
      </c>
      <c r="AC19" s="64">
        <v>898.698</v>
      </c>
      <c r="AD19" s="52">
        <f t="shared" si="9"/>
        <v>2.0287339985422514</v>
      </c>
      <c r="AE19" s="78">
        <v>13</v>
      </c>
      <c r="AF19" s="65">
        <f t="shared" si="10"/>
        <v>43.00942508044727</v>
      </c>
      <c r="AG19" s="60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ht="12.75" customHeight="1">
      <c r="A20" s="62" t="s">
        <v>215</v>
      </c>
      <c r="B20" s="66">
        <v>688.037587</v>
      </c>
      <c r="C20" s="52">
        <f t="shared" si="0"/>
        <v>1.9573622844526528</v>
      </c>
      <c r="D20" s="73">
        <v>13</v>
      </c>
      <c r="E20" s="64">
        <v>715.006288</v>
      </c>
      <c r="F20" s="52">
        <f t="shared" si="1"/>
        <v>1.931149660276217</v>
      </c>
      <c r="G20" s="74">
        <v>13</v>
      </c>
      <c r="H20" s="66">
        <v>700.278166</v>
      </c>
      <c r="I20" s="52">
        <f t="shared" si="2"/>
        <v>1.85906261390091</v>
      </c>
      <c r="J20" s="77">
        <v>13</v>
      </c>
      <c r="K20" s="66">
        <v>693.405502</v>
      </c>
      <c r="L20" s="52">
        <f t="shared" si="3"/>
        <v>1.8815313018783204</v>
      </c>
      <c r="M20" s="77">
        <v>13</v>
      </c>
      <c r="N20" s="64">
        <v>702.013629</v>
      </c>
      <c r="O20" s="79">
        <f t="shared" si="4"/>
        <v>1.7896853054327786</v>
      </c>
      <c r="P20" s="78">
        <v>13</v>
      </c>
      <c r="Q20" s="64">
        <v>741.141033</v>
      </c>
      <c r="R20" s="52">
        <f t="shared" si="5"/>
        <v>1.8922513995180634</v>
      </c>
      <c r="S20" s="78">
        <v>14</v>
      </c>
      <c r="T20" s="64">
        <v>843.909269</v>
      </c>
      <c r="U20" s="52">
        <f t="shared" si="6"/>
        <v>2.1634040954554368</v>
      </c>
      <c r="V20" s="78">
        <v>12</v>
      </c>
      <c r="W20" s="64">
        <v>872.6702093869546</v>
      </c>
      <c r="X20" s="52">
        <f t="shared" si="7"/>
        <v>2.0998759281480712</v>
      </c>
      <c r="Y20" s="78">
        <v>13</v>
      </c>
      <c r="Z20" s="64">
        <v>935.8967228441993</v>
      </c>
      <c r="AA20" s="52">
        <f t="shared" si="8"/>
        <v>2.0907374675436885</v>
      </c>
      <c r="AB20" s="78">
        <v>13</v>
      </c>
      <c r="AC20" s="64">
        <v>895.383</v>
      </c>
      <c r="AD20" s="52">
        <f t="shared" si="9"/>
        <v>2.0212506690976912</v>
      </c>
      <c r="AE20" s="78">
        <v>14</v>
      </c>
      <c r="AF20" s="65">
        <f t="shared" si="10"/>
        <v>30.13576829487952</v>
      </c>
      <c r="AG20" s="60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2.75" customHeight="1">
      <c r="A21" s="62" t="s">
        <v>200</v>
      </c>
      <c r="B21" s="66">
        <v>485.952774</v>
      </c>
      <c r="C21" s="52">
        <f t="shared" si="0"/>
        <v>1.3824617285810339</v>
      </c>
      <c r="D21" s="73">
        <v>17</v>
      </c>
      <c r="E21" s="64">
        <v>471.319748</v>
      </c>
      <c r="F21" s="52">
        <f t="shared" si="1"/>
        <v>1.2729803730504705</v>
      </c>
      <c r="G21" s="74">
        <v>17</v>
      </c>
      <c r="H21" s="66">
        <v>476.359938</v>
      </c>
      <c r="I21" s="52">
        <f t="shared" si="2"/>
        <v>1.2646159690433008</v>
      </c>
      <c r="J21" s="77">
        <v>17</v>
      </c>
      <c r="K21" s="66">
        <v>495.52245</v>
      </c>
      <c r="L21" s="52">
        <f t="shared" si="3"/>
        <v>1.3445826399837755</v>
      </c>
      <c r="M21" s="77">
        <v>17</v>
      </c>
      <c r="N21" s="64">
        <v>698.141062</v>
      </c>
      <c r="O21" s="79">
        <f t="shared" si="4"/>
        <v>1.7798127389071452</v>
      </c>
      <c r="P21" s="78">
        <v>14</v>
      </c>
      <c r="Q21" s="64">
        <v>830.1604</v>
      </c>
      <c r="R21" s="52">
        <f t="shared" si="5"/>
        <v>2.1195320577055075</v>
      </c>
      <c r="S21" s="78">
        <v>12</v>
      </c>
      <c r="T21" s="64">
        <v>714.1765480000001</v>
      </c>
      <c r="U21" s="52">
        <f t="shared" si="6"/>
        <v>1.8308277033765186</v>
      </c>
      <c r="V21" s="78">
        <v>15</v>
      </c>
      <c r="W21" s="64">
        <v>703.2120891027121</v>
      </c>
      <c r="X21" s="52">
        <f t="shared" si="7"/>
        <v>1.6921147558444154</v>
      </c>
      <c r="Y21" s="78">
        <v>15</v>
      </c>
      <c r="Z21" s="64">
        <v>740.4010670006303</v>
      </c>
      <c r="AA21" s="52">
        <f t="shared" si="8"/>
        <v>1.6540118305823353</v>
      </c>
      <c r="AB21" s="78">
        <v>16</v>
      </c>
      <c r="AC21" s="64">
        <v>873.379</v>
      </c>
      <c r="AD21" s="52">
        <f t="shared" si="9"/>
        <v>1.9715785179368746</v>
      </c>
      <c r="AE21" s="78">
        <v>15</v>
      </c>
      <c r="AF21" s="65">
        <f t="shared" si="10"/>
        <v>79.72507756484173</v>
      </c>
      <c r="AG21" s="60"/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2.75" customHeight="1">
      <c r="A22" s="62" t="s">
        <v>207</v>
      </c>
      <c r="B22" s="66">
        <v>542.097057</v>
      </c>
      <c r="C22" s="52">
        <f t="shared" si="0"/>
        <v>1.542183674166888</v>
      </c>
      <c r="D22" s="73">
        <v>16</v>
      </c>
      <c r="E22" s="66">
        <v>562.17213</v>
      </c>
      <c r="F22" s="52">
        <f t="shared" si="1"/>
        <v>1.518362196370303</v>
      </c>
      <c r="G22" s="74">
        <v>16</v>
      </c>
      <c r="H22" s="66">
        <v>569.437182</v>
      </c>
      <c r="I22" s="52">
        <f t="shared" si="2"/>
        <v>1.5117126699353471</v>
      </c>
      <c r="J22" s="77">
        <v>15</v>
      </c>
      <c r="K22" s="66">
        <v>518.095016</v>
      </c>
      <c r="L22" s="52">
        <f t="shared" si="3"/>
        <v>1.4058324993665097</v>
      </c>
      <c r="M22" s="77">
        <v>16</v>
      </c>
      <c r="N22" s="64">
        <v>529.996413</v>
      </c>
      <c r="O22" s="79">
        <f t="shared" si="4"/>
        <v>1.3511515348061454</v>
      </c>
      <c r="P22" s="78">
        <v>17</v>
      </c>
      <c r="Q22" s="64">
        <v>565.180776</v>
      </c>
      <c r="R22" s="52">
        <f t="shared" si="5"/>
        <v>1.4429967668066022</v>
      </c>
      <c r="S22" s="78">
        <v>17</v>
      </c>
      <c r="T22" s="64">
        <v>613.7669160000002</v>
      </c>
      <c r="U22" s="52">
        <f t="shared" si="6"/>
        <v>1.5734225330915916</v>
      </c>
      <c r="V22" s="78">
        <v>17</v>
      </c>
      <c r="W22" s="64">
        <v>660.7670226551617</v>
      </c>
      <c r="X22" s="52">
        <f t="shared" si="7"/>
        <v>1.5899806708909836</v>
      </c>
      <c r="Y22" s="78">
        <v>16</v>
      </c>
      <c r="Z22" s="64">
        <v>765.0146320225851</v>
      </c>
      <c r="AA22" s="52">
        <f t="shared" si="8"/>
        <v>1.7089970670353862</v>
      </c>
      <c r="AB22" s="78">
        <v>15</v>
      </c>
      <c r="AC22" s="64">
        <v>741.774</v>
      </c>
      <c r="AD22" s="52">
        <f t="shared" si="9"/>
        <v>1.6744914676951324</v>
      </c>
      <c r="AE22" s="78">
        <v>16</v>
      </c>
      <c r="AF22" s="65">
        <f t="shared" si="10"/>
        <v>36.83416842456684</v>
      </c>
      <c r="AG22" s="60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39" ht="12.75" customHeight="1">
      <c r="A23" s="62" t="s">
        <v>198</v>
      </c>
      <c r="B23" s="66">
        <v>657.902596</v>
      </c>
      <c r="C23" s="52">
        <f t="shared" si="0"/>
        <v>1.8716328185917706</v>
      </c>
      <c r="D23" s="73">
        <v>14</v>
      </c>
      <c r="E23" s="64">
        <v>596.0318</v>
      </c>
      <c r="F23" s="52">
        <f t="shared" si="1"/>
        <v>1.60981326654266</v>
      </c>
      <c r="G23" s="74">
        <v>15</v>
      </c>
      <c r="H23" s="66">
        <v>541.303837</v>
      </c>
      <c r="I23" s="52">
        <f t="shared" si="2"/>
        <v>1.4370257063359764</v>
      </c>
      <c r="J23" s="77">
        <v>16</v>
      </c>
      <c r="K23" s="66">
        <v>548.473442</v>
      </c>
      <c r="L23" s="52">
        <f t="shared" si="3"/>
        <v>1.4882632837429426</v>
      </c>
      <c r="M23" s="77">
        <v>15</v>
      </c>
      <c r="N23" s="64">
        <v>591.767246</v>
      </c>
      <c r="O23" s="79">
        <f t="shared" si="4"/>
        <v>1.5086276115625445</v>
      </c>
      <c r="P23" s="78">
        <v>16</v>
      </c>
      <c r="Q23" s="64">
        <v>663.267463</v>
      </c>
      <c r="R23" s="52">
        <f t="shared" si="5"/>
        <v>1.693427740785397</v>
      </c>
      <c r="S23" s="78">
        <v>16</v>
      </c>
      <c r="T23" s="64">
        <v>654.63132</v>
      </c>
      <c r="U23" s="52">
        <f t="shared" si="6"/>
        <v>1.6781804996401792</v>
      </c>
      <c r="V23" s="78">
        <v>16</v>
      </c>
      <c r="W23" s="64">
        <v>631.3521051881833</v>
      </c>
      <c r="X23" s="52">
        <f t="shared" si="7"/>
        <v>1.519200579565577</v>
      </c>
      <c r="Y23" s="78">
        <v>17</v>
      </c>
      <c r="Z23" s="64">
        <v>666.9858323664341</v>
      </c>
      <c r="AA23" s="52">
        <f t="shared" si="8"/>
        <v>1.4900065744556108</v>
      </c>
      <c r="AB23" s="78">
        <v>17</v>
      </c>
      <c r="AC23" s="64">
        <v>695.72</v>
      </c>
      <c r="AD23" s="52">
        <f t="shared" si="9"/>
        <v>1.5705284950737795</v>
      </c>
      <c r="AE23" s="78">
        <v>17</v>
      </c>
      <c r="AF23" s="65">
        <f t="shared" si="10"/>
        <v>5.748176740740507</v>
      </c>
      <c r="AG23" s="60"/>
      <c r="AL23" s="63"/>
      <c r="AM23" s="63"/>
    </row>
    <row r="24" spans="1:43" ht="12.75" customHeight="1">
      <c r="A24" s="62" t="s">
        <v>204</v>
      </c>
      <c r="B24" s="66">
        <v>347.688894</v>
      </c>
      <c r="C24" s="52">
        <f t="shared" si="0"/>
        <v>0.9891220199262983</v>
      </c>
      <c r="D24" s="73">
        <v>18</v>
      </c>
      <c r="E24" s="64">
        <v>343.425019</v>
      </c>
      <c r="F24" s="52">
        <f t="shared" si="1"/>
        <v>0.9275514354248636</v>
      </c>
      <c r="G24" s="74">
        <v>20</v>
      </c>
      <c r="H24" s="66">
        <v>385.628067</v>
      </c>
      <c r="I24" s="52">
        <f t="shared" si="2"/>
        <v>1.023745644285267</v>
      </c>
      <c r="J24" s="77">
        <v>19</v>
      </c>
      <c r="K24" s="66">
        <v>392.342286</v>
      </c>
      <c r="L24" s="52">
        <f t="shared" si="3"/>
        <v>1.0646069147566362</v>
      </c>
      <c r="M24" s="77">
        <v>18</v>
      </c>
      <c r="N24" s="64">
        <v>426.742883</v>
      </c>
      <c r="O24" s="79">
        <f t="shared" si="4"/>
        <v>1.0879211390682553</v>
      </c>
      <c r="P24" s="78">
        <v>18</v>
      </c>
      <c r="Q24" s="64">
        <v>439.775959</v>
      </c>
      <c r="R24" s="52">
        <f t="shared" si="5"/>
        <v>1.122818244894219</v>
      </c>
      <c r="S24" s="78">
        <v>18</v>
      </c>
      <c r="T24" s="64">
        <v>450.40721199999996</v>
      </c>
      <c r="U24" s="52">
        <f t="shared" si="6"/>
        <v>1.1546416692615626</v>
      </c>
      <c r="V24" s="78">
        <v>18</v>
      </c>
      <c r="W24" s="64">
        <v>538.3658624692108</v>
      </c>
      <c r="X24" s="52">
        <f t="shared" si="7"/>
        <v>1.295451022591846</v>
      </c>
      <c r="Y24" s="78">
        <v>18</v>
      </c>
      <c r="Z24" s="64">
        <v>591.917755873349</v>
      </c>
      <c r="AA24" s="52">
        <f t="shared" si="8"/>
        <v>1.3223089681817441</v>
      </c>
      <c r="AB24" s="78">
        <v>18</v>
      </c>
      <c r="AC24" s="64">
        <v>576.58</v>
      </c>
      <c r="AD24" s="52">
        <f t="shared" si="9"/>
        <v>1.3015801179923527</v>
      </c>
      <c r="AE24" s="78">
        <v>18</v>
      </c>
      <c r="AF24" s="65">
        <f t="shared" si="10"/>
        <v>65.8321591370704</v>
      </c>
      <c r="AG24" s="60"/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43" ht="12.75" customHeight="1">
      <c r="A25" s="62" t="s">
        <v>206</v>
      </c>
      <c r="B25" s="66">
        <v>248.213129</v>
      </c>
      <c r="C25" s="52">
        <f t="shared" si="0"/>
        <v>0.7061285987717136</v>
      </c>
      <c r="D25" s="73">
        <v>23</v>
      </c>
      <c r="E25" s="66">
        <v>255.230781</v>
      </c>
      <c r="F25" s="52">
        <f t="shared" si="1"/>
        <v>0.6893489529985554</v>
      </c>
      <c r="G25" s="74">
        <v>23</v>
      </c>
      <c r="H25" s="66">
        <v>272.736194</v>
      </c>
      <c r="I25" s="52">
        <f t="shared" si="2"/>
        <v>0.7240460810297856</v>
      </c>
      <c r="J25" s="77">
        <v>23</v>
      </c>
      <c r="K25" s="66">
        <v>268.859339</v>
      </c>
      <c r="L25" s="52">
        <f t="shared" si="3"/>
        <v>0.72954030602834</v>
      </c>
      <c r="M25" s="77">
        <v>23</v>
      </c>
      <c r="N25" s="64">
        <v>312.132953</v>
      </c>
      <c r="O25" s="79">
        <f t="shared" si="4"/>
        <v>0.7957391940113461</v>
      </c>
      <c r="P25" s="78">
        <v>23</v>
      </c>
      <c r="Q25" s="64">
        <v>318.895253</v>
      </c>
      <c r="R25" s="52">
        <f t="shared" si="5"/>
        <v>0.8141905007557678</v>
      </c>
      <c r="S25" s="78">
        <v>22</v>
      </c>
      <c r="T25" s="64">
        <v>323.647288</v>
      </c>
      <c r="U25" s="52">
        <f t="shared" si="6"/>
        <v>0.8296861926542547</v>
      </c>
      <c r="V25" s="78">
        <v>22</v>
      </c>
      <c r="W25" s="64">
        <v>334.8627647127689</v>
      </c>
      <c r="X25" s="52">
        <f t="shared" si="7"/>
        <v>0.8057686068456806</v>
      </c>
      <c r="Y25" s="78">
        <v>22</v>
      </c>
      <c r="Z25" s="64">
        <v>396.861764481531</v>
      </c>
      <c r="AA25" s="52">
        <f t="shared" si="8"/>
        <v>0.886565515386641</v>
      </c>
      <c r="AB25" s="78">
        <v>19</v>
      </c>
      <c r="AC25" s="64">
        <v>388.292</v>
      </c>
      <c r="AD25" s="52">
        <f t="shared" si="9"/>
        <v>0.8765360351997755</v>
      </c>
      <c r="AE25" s="78">
        <v>19</v>
      </c>
      <c r="AF25" s="65">
        <f t="shared" si="10"/>
        <v>56.434916059577155</v>
      </c>
      <c r="AG25" s="60"/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2.75" customHeight="1">
      <c r="A26" s="62" t="s">
        <v>208</v>
      </c>
      <c r="B26" s="66">
        <v>323.762581</v>
      </c>
      <c r="C26" s="52">
        <f t="shared" si="0"/>
        <v>0.9210552986350831</v>
      </c>
      <c r="D26" s="73">
        <v>20</v>
      </c>
      <c r="E26" s="66">
        <v>345.734156</v>
      </c>
      <c r="F26" s="52">
        <f t="shared" si="1"/>
        <v>0.9337881485949736</v>
      </c>
      <c r="G26" s="74">
        <v>19</v>
      </c>
      <c r="H26" s="66">
        <v>345.487313</v>
      </c>
      <c r="I26" s="52">
        <f t="shared" si="2"/>
        <v>0.9171820261712711</v>
      </c>
      <c r="J26" s="77">
        <v>20</v>
      </c>
      <c r="K26" s="66">
        <v>331.726172</v>
      </c>
      <c r="L26" s="52">
        <f t="shared" si="3"/>
        <v>0.9001272335884519</v>
      </c>
      <c r="M26" s="77">
        <v>20</v>
      </c>
      <c r="N26" s="64">
        <v>354.106584</v>
      </c>
      <c r="O26" s="79">
        <f t="shared" si="4"/>
        <v>0.9027450803833296</v>
      </c>
      <c r="P26" s="78">
        <v>20</v>
      </c>
      <c r="Q26" s="64">
        <v>339.102433</v>
      </c>
      <c r="R26" s="52">
        <f t="shared" si="5"/>
        <v>0.8657826578929011</v>
      </c>
      <c r="S26" s="78">
        <v>20</v>
      </c>
      <c r="T26" s="64">
        <v>358.685423</v>
      </c>
      <c r="U26" s="52">
        <f t="shared" si="6"/>
        <v>0.9195082239325016</v>
      </c>
      <c r="V26" s="78">
        <v>20</v>
      </c>
      <c r="W26" s="64">
        <v>358.00971523173206</v>
      </c>
      <c r="X26" s="52">
        <f t="shared" si="7"/>
        <v>0.8614663076288326</v>
      </c>
      <c r="Y26" s="78">
        <v>20</v>
      </c>
      <c r="Z26" s="64">
        <v>377.2309095105355</v>
      </c>
      <c r="AA26" s="52">
        <f t="shared" si="8"/>
        <v>0.8427113560483686</v>
      </c>
      <c r="AB26" s="78">
        <v>20</v>
      </c>
      <c r="AC26" s="64">
        <v>387.883</v>
      </c>
      <c r="AD26" s="52">
        <f t="shared" si="9"/>
        <v>0.8756127526227545</v>
      </c>
      <c r="AE26" s="78">
        <v>20</v>
      </c>
      <c r="AF26" s="65">
        <f t="shared" si="10"/>
        <v>19.80476520849084</v>
      </c>
      <c r="AG26" s="60"/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2.75" customHeight="1">
      <c r="A27" s="62" t="s">
        <v>209</v>
      </c>
      <c r="B27" s="66">
        <v>259.004236</v>
      </c>
      <c r="C27" s="52">
        <f t="shared" si="0"/>
        <v>0.7368276568586274</v>
      </c>
      <c r="D27" s="73">
        <v>22</v>
      </c>
      <c r="E27" s="66">
        <v>298.222618</v>
      </c>
      <c r="F27" s="52">
        <f t="shared" si="1"/>
        <v>0.8054649547884593</v>
      </c>
      <c r="G27" s="74">
        <v>22</v>
      </c>
      <c r="H27" s="66">
        <v>340.087427</v>
      </c>
      <c r="I27" s="52">
        <f t="shared" si="2"/>
        <v>0.9028466853462555</v>
      </c>
      <c r="J27" s="77">
        <v>21</v>
      </c>
      <c r="K27" s="66">
        <v>323.915858</v>
      </c>
      <c r="L27" s="52">
        <f t="shared" si="3"/>
        <v>0.8789342228233044</v>
      </c>
      <c r="M27" s="77">
        <v>21</v>
      </c>
      <c r="N27" s="64">
        <v>339.80671</v>
      </c>
      <c r="O27" s="79">
        <f t="shared" si="4"/>
        <v>0.8662895568576742</v>
      </c>
      <c r="P27" s="78">
        <v>21</v>
      </c>
      <c r="Q27" s="64">
        <v>334.305415</v>
      </c>
      <c r="R27" s="52">
        <f t="shared" si="5"/>
        <v>0.8535351049713327</v>
      </c>
      <c r="S27" s="78">
        <v>21</v>
      </c>
      <c r="T27" s="64">
        <v>335.808188</v>
      </c>
      <c r="U27" s="52">
        <f t="shared" si="6"/>
        <v>0.8608612748945517</v>
      </c>
      <c r="V27" s="78">
        <v>21</v>
      </c>
      <c r="W27" s="64">
        <v>354.242405168282</v>
      </c>
      <c r="X27" s="52">
        <f t="shared" si="7"/>
        <v>0.8524011606454538</v>
      </c>
      <c r="Y27" s="78">
        <v>21</v>
      </c>
      <c r="Z27" s="64">
        <v>368.07800908552304</v>
      </c>
      <c r="AA27" s="52">
        <f t="shared" si="8"/>
        <v>0.8222643223231999</v>
      </c>
      <c r="AB27" s="78">
        <v>22</v>
      </c>
      <c r="AC27" s="64">
        <v>368.257</v>
      </c>
      <c r="AD27" s="52">
        <f t="shared" si="9"/>
        <v>0.8313087334134204</v>
      </c>
      <c r="AE27" s="78">
        <v>21</v>
      </c>
      <c r="AF27" s="65">
        <f t="shared" si="10"/>
        <v>42.18184446991054</v>
      </c>
      <c r="AG27" s="60"/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43" ht="12.75" customHeight="1">
      <c r="A28" s="62" t="s">
        <v>224</v>
      </c>
      <c r="B28" s="64">
        <v>340.749468</v>
      </c>
      <c r="C28" s="52">
        <f t="shared" si="0"/>
        <v>0.9693804084434503</v>
      </c>
      <c r="D28" s="73">
        <v>19</v>
      </c>
      <c r="E28" s="66">
        <v>397.777685</v>
      </c>
      <c r="F28" s="52">
        <f t="shared" si="1"/>
        <v>1.0743517282930664</v>
      </c>
      <c r="G28" s="74">
        <v>18</v>
      </c>
      <c r="H28" s="64">
        <v>398.125993</v>
      </c>
      <c r="I28" s="52">
        <f t="shared" si="2"/>
        <v>1.0569244982121508</v>
      </c>
      <c r="J28" s="77">
        <v>18</v>
      </c>
      <c r="K28" s="66">
        <v>361.895776</v>
      </c>
      <c r="L28" s="52">
        <f t="shared" si="3"/>
        <v>0.9819913868545351</v>
      </c>
      <c r="M28" s="77">
        <v>19</v>
      </c>
      <c r="N28" s="66">
        <v>362.56856</v>
      </c>
      <c r="O28" s="79">
        <f t="shared" si="4"/>
        <v>0.9243177015925466</v>
      </c>
      <c r="P28" s="78">
        <v>19</v>
      </c>
      <c r="Q28" s="64">
        <v>368.530055</v>
      </c>
      <c r="R28" s="52">
        <f t="shared" si="5"/>
        <v>0.9409160757372597</v>
      </c>
      <c r="S28" s="78">
        <v>19</v>
      </c>
      <c r="T28" s="64">
        <v>361.398931</v>
      </c>
      <c r="U28" s="52">
        <f t="shared" si="6"/>
        <v>0.9264644389379456</v>
      </c>
      <c r="V28" s="78">
        <v>19</v>
      </c>
      <c r="W28" s="64">
        <v>368.3132328137401</v>
      </c>
      <c r="X28" s="52">
        <f t="shared" si="7"/>
        <v>0.8862593030960532</v>
      </c>
      <c r="Y28" s="78">
        <v>19</v>
      </c>
      <c r="Z28" s="64">
        <v>369.8951731823838</v>
      </c>
      <c r="AA28" s="52">
        <f t="shared" si="8"/>
        <v>0.8263237585507744</v>
      </c>
      <c r="AB28" s="78">
        <v>21</v>
      </c>
      <c r="AC28" s="64">
        <v>366.577</v>
      </c>
      <c r="AD28" s="52">
        <f t="shared" si="9"/>
        <v>0.8275162768623309</v>
      </c>
      <c r="AE28" s="78">
        <v>22</v>
      </c>
      <c r="AF28" s="65">
        <f t="shared" si="10"/>
        <v>7.57962503994285</v>
      </c>
      <c r="AG28" s="60"/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2.75" customHeight="1">
      <c r="A29" s="62" t="s">
        <v>211</v>
      </c>
      <c r="B29" s="66">
        <v>288.31919</v>
      </c>
      <c r="C29" s="52">
        <f t="shared" si="0"/>
        <v>0.8202242421821911</v>
      </c>
      <c r="D29" s="73">
        <v>21</v>
      </c>
      <c r="E29" s="66">
        <v>311.075353</v>
      </c>
      <c r="F29" s="52">
        <f t="shared" si="1"/>
        <v>0.8401787121993174</v>
      </c>
      <c r="G29" s="74">
        <v>21</v>
      </c>
      <c r="H29" s="66">
        <v>323.597313</v>
      </c>
      <c r="I29" s="52">
        <f t="shared" si="2"/>
        <v>0.8590695751566398</v>
      </c>
      <c r="J29" s="77">
        <v>22</v>
      </c>
      <c r="K29" s="66">
        <v>297.111733</v>
      </c>
      <c r="L29" s="52">
        <f t="shared" si="3"/>
        <v>0.8062021777767983</v>
      </c>
      <c r="M29" s="77">
        <v>22</v>
      </c>
      <c r="N29" s="64">
        <v>317.896412</v>
      </c>
      <c r="O29" s="79">
        <f t="shared" si="4"/>
        <v>0.8104323245356886</v>
      </c>
      <c r="P29" s="78">
        <v>22</v>
      </c>
      <c r="Q29" s="64">
        <v>308.918589</v>
      </c>
      <c r="R29" s="52">
        <f t="shared" si="5"/>
        <v>0.7887184845322084</v>
      </c>
      <c r="S29" s="78">
        <v>23</v>
      </c>
      <c r="T29" s="64">
        <v>313.50856099999993</v>
      </c>
      <c r="U29" s="52">
        <f t="shared" si="6"/>
        <v>0.8036950531796334</v>
      </c>
      <c r="V29" s="78">
        <v>23</v>
      </c>
      <c r="W29" s="64">
        <v>315.2571496067448</v>
      </c>
      <c r="X29" s="52">
        <f t="shared" si="7"/>
        <v>0.7585922981154932</v>
      </c>
      <c r="Y29" s="78">
        <v>23</v>
      </c>
      <c r="Z29" s="64">
        <v>325.8390371886508</v>
      </c>
      <c r="AA29" s="52">
        <f t="shared" si="8"/>
        <v>0.7279049779855695</v>
      </c>
      <c r="AB29" s="78">
        <v>23</v>
      </c>
      <c r="AC29" s="64">
        <v>326.914</v>
      </c>
      <c r="AD29" s="52">
        <f t="shared" si="9"/>
        <v>0.7379804410374137</v>
      </c>
      <c r="AE29" s="78">
        <v>23</v>
      </c>
      <c r="AF29" s="65">
        <f t="shared" si="10"/>
        <v>13.386139854235847</v>
      </c>
      <c r="AG29" s="60"/>
      <c r="AH29" s="63"/>
      <c r="AI29" s="63"/>
      <c r="AJ29" s="63"/>
      <c r="AK29" s="63"/>
      <c r="AL29" s="63"/>
      <c r="AM29" s="63"/>
      <c r="AN29" s="63"/>
      <c r="AO29" s="63"/>
      <c r="AP29" s="63"/>
      <c r="AQ29" s="63"/>
    </row>
    <row r="30" spans="1:43" ht="12.75" customHeight="1">
      <c r="A30" s="62" t="s">
        <v>212</v>
      </c>
      <c r="B30" s="66">
        <v>216.152542</v>
      </c>
      <c r="C30" s="52">
        <f t="shared" si="0"/>
        <v>0.6149211051741101</v>
      </c>
      <c r="D30" s="73">
        <v>25</v>
      </c>
      <c r="E30" s="66">
        <v>227.935148</v>
      </c>
      <c r="F30" s="52">
        <f t="shared" si="1"/>
        <v>0.6156265910002867</v>
      </c>
      <c r="G30" s="74">
        <v>25</v>
      </c>
      <c r="H30" s="66">
        <v>235.31606</v>
      </c>
      <c r="I30" s="52">
        <f t="shared" si="2"/>
        <v>0.6247050255690298</v>
      </c>
      <c r="J30" s="77">
        <v>24</v>
      </c>
      <c r="K30" s="66">
        <v>233.256986</v>
      </c>
      <c r="L30" s="52">
        <f t="shared" si="3"/>
        <v>0.6329345805231197</v>
      </c>
      <c r="M30" s="77">
        <v>24</v>
      </c>
      <c r="N30" s="64">
        <v>239.449968</v>
      </c>
      <c r="O30" s="79">
        <f t="shared" si="4"/>
        <v>0.6104441159160873</v>
      </c>
      <c r="P30" s="78">
        <v>24</v>
      </c>
      <c r="Q30" s="64">
        <v>244.89973</v>
      </c>
      <c r="R30" s="52">
        <f t="shared" si="5"/>
        <v>0.6252681152442626</v>
      </c>
      <c r="S30" s="78">
        <v>24</v>
      </c>
      <c r="T30" s="64">
        <v>237.07165400000002</v>
      </c>
      <c r="U30" s="52">
        <f t="shared" si="6"/>
        <v>0.6077451759568175</v>
      </c>
      <c r="V30" s="78">
        <v>24</v>
      </c>
      <c r="W30" s="64">
        <v>287.170275112318</v>
      </c>
      <c r="X30" s="52">
        <f t="shared" si="7"/>
        <v>0.6910078303367716</v>
      </c>
      <c r="Y30" s="78">
        <v>24</v>
      </c>
      <c r="Z30" s="64">
        <v>305.2772407293664</v>
      </c>
      <c r="AA30" s="52">
        <f t="shared" si="8"/>
        <v>0.6819711508782492</v>
      </c>
      <c r="AB30" s="78">
        <v>24</v>
      </c>
      <c r="AC30" s="64">
        <v>294.803</v>
      </c>
      <c r="AD30" s="52">
        <f t="shared" si="9"/>
        <v>0.6654926003754892</v>
      </c>
      <c r="AE30" s="78">
        <v>24</v>
      </c>
      <c r="AF30" s="65">
        <f t="shared" si="10"/>
        <v>36.38655241907818</v>
      </c>
      <c r="AG30" s="60"/>
      <c r="AH30" s="63"/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2.75" customHeight="1">
      <c r="A31" s="62" t="s">
        <v>203</v>
      </c>
      <c r="B31" s="66">
        <v>136.085067</v>
      </c>
      <c r="C31" s="52">
        <f t="shared" si="0"/>
        <v>0.3871413170673368</v>
      </c>
      <c r="D31" s="73">
        <v>26</v>
      </c>
      <c r="E31" s="64">
        <v>116.964543</v>
      </c>
      <c r="F31" s="52">
        <f t="shared" si="1"/>
        <v>0.3159077637074053</v>
      </c>
      <c r="G31" s="74">
        <v>26</v>
      </c>
      <c r="H31" s="66">
        <v>121.240926</v>
      </c>
      <c r="I31" s="52">
        <f t="shared" si="2"/>
        <v>0.3218642016054615</v>
      </c>
      <c r="J31" s="77">
        <v>26</v>
      </c>
      <c r="K31" s="66">
        <v>138.767068</v>
      </c>
      <c r="L31" s="52">
        <f t="shared" si="3"/>
        <v>0.37653953041733645</v>
      </c>
      <c r="M31" s="77">
        <v>26</v>
      </c>
      <c r="N31" s="64">
        <v>194.657562</v>
      </c>
      <c r="O31" s="79">
        <f t="shared" si="4"/>
        <v>0.49625215795172267</v>
      </c>
      <c r="P31" s="78">
        <v>25</v>
      </c>
      <c r="Q31" s="64">
        <v>224.430124</v>
      </c>
      <c r="R31" s="52">
        <f t="shared" si="5"/>
        <v>0.5730059426260542</v>
      </c>
      <c r="S31" s="78">
        <v>25</v>
      </c>
      <c r="T31" s="64">
        <v>209.45061900000002</v>
      </c>
      <c r="U31" s="52">
        <f t="shared" si="6"/>
        <v>0.5369372556805942</v>
      </c>
      <c r="V31" s="78">
        <v>25</v>
      </c>
      <c r="W31" s="64">
        <v>231.80137724875752</v>
      </c>
      <c r="X31" s="52">
        <f t="shared" si="7"/>
        <v>0.5577755800076842</v>
      </c>
      <c r="Y31" s="78">
        <v>25</v>
      </c>
      <c r="Z31" s="64">
        <v>245.16885228240156</v>
      </c>
      <c r="AA31" s="52">
        <f t="shared" si="8"/>
        <v>0.5476925955929773</v>
      </c>
      <c r="AB31" s="78">
        <v>25</v>
      </c>
      <c r="AC31" s="64">
        <v>292.541</v>
      </c>
      <c r="AD31" s="52">
        <f t="shared" si="9"/>
        <v>0.660386328519201</v>
      </c>
      <c r="AE31" s="78">
        <v>25</v>
      </c>
      <c r="AF31" s="65">
        <f t="shared" si="10"/>
        <v>114.9692148073822</v>
      </c>
      <c r="AG31" s="60"/>
      <c r="AH31" s="63"/>
      <c r="AI31" s="63"/>
      <c r="AJ31" s="63"/>
      <c r="AK31" s="63"/>
      <c r="AL31" s="63"/>
      <c r="AM31" s="63"/>
      <c r="AN31" s="63"/>
      <c r="AO31" s="63"/>
      <c r="AP31" s="63"/>
      <c r="AQ31" s="63"/>
    </row>
    <row r="32" spans="1:43" ht="12.75" customHeight="1">
      <c r="A32" s="62" t="s">
        <v>199</v>
      </c>
      <c r="B32" s="66">
        <v>219.041256</v>
      </c>
      <c r="C32" s="52">
        <f t="shared" si="0"/>
        <v>0.6231390571305203</v>
      </c>
      <c r="D32" s="73">
        <v>24</v>
      </c>
      <c r="E32" s="64">
        <v>233.654264</v>
      </c>
      <c r="F32" s="52">
        <f t="shared" si="1"/>
        <v>0.6310732648349654</v>
      </c>
      <c r="G32" s="74">
        <v>24</v>
      </c>
      <c r="H32" s="66">
        <v>232.020597</v>
      </c>
      <c r="I32" s="52">
        <f t="shared" si="2"/>
        <v>0.6159563991570596</v>
      </c>
      <c r="J32" s="77">
        <v>25</v>
      </c>
      <c r="K32" s="66">
        <v>186.296354</v>
      </c>
      <c r="L32" s="52">
        <f t="shared" si="3"/>
        <v>0.5055085667272431</v>
      </c>
      <c r="M32" s="77">
        <v>25</v>
      </c>
      <c r="N32" s="64">
        <v>158.901966</v>
      </c>
      <c r="O32" s="79">
        <f t="shared" si="4"/>
        <v>0.4050982798719695</v>
      </c>
      <c r="P32" s="78">
        <v>26</v>
      </c>
      <c r="Q32" s="64">
        <v>169.08583</v>
      </c>
      <c r="R32" s="52">
        <f t="shared" si="5"/>
        <v>0.4317031229010003</v>
      </c>
      <c r="S32" s="78">
        <v>26</v>
      </c>
      <c r="T32" s="64">
        <v>131.98148200000003</v>
      </c>
      <c r="U32" s="52">
        <f t="shared" si="6"/>
        <v>0.33834120464326606</v>
      </c>
      <c r="V32" s="78">
        <v>26</v>
      </c>
      <c r="W32" s="64">
        <v>123.67445800254137</v>
      </c>
      <c r="X32" s="52">
        <f t="shared" si="7"/>
        <v>0.2975935404839069</v>
      </c>
      <c r="Y32" s="78">
        <v>26</v>
      </c>
      <c r="Z32" s="64">
        <v>128.17073496508473</v>
      </c>
      <c r="AA32" s="52">
        <f t="shared" si="8"/>
        <v>0.28632577857495534</v>
      </c>
      <c r="AB32" s="78">
        <v>26</v>
      </c>
      <c r="AC32" s="64">
        <v>126.872</v>
      </c>
      <c r="AD32" s="52">
        <f t="shared" si="9"/>
        <v>0.28640270687489294</v>
      </c>
      <c r="AE32" s="78">
        <v>26</v>
      </c>
      <c r="AF32" s="65">
        <f t="shared" si="10"/>
        <v>-42.07849136876754</v>
      </c>
      <c r="AG32" s="60"/>
      <c r="AH32" s="63"/>
      <c r="AI32" s="63"/>
      <c r="AJ32" s="63"/>
      <c r="AK32" s="63"/>
      <c r="AL32" s="63"/>
      <c r="AM32" s="63"/>
      <c r="AN32" s="63"/>
      <c r="AO32" s="63"/>
      <c r="AP32" s="63"/>
      <c r="AQ32" s="63"/>
    </row>
    <row r="33" spans="1:43" ht="12.75" customHeight="1">
      <c r="A33" s="62" t="s">
        <v>201</v>
      </c>
      <c r="B33" s="66">
        <v>124.493882</v>
      </c>
      <c r="C33" s="52">
        <f t="shared" si="0"/>
        <v>0.3541661587623395</v>
      </c>
      <c r="D33" s="73">
        <v>27</v>
      </c>
      <c r="E33" s="64">
        <v>71.883727</v>
      </c>
      <c r="F33" s="52">
        <f t="shared" si="1"/>
        <v>0.1941496701570802</v>
      </c>
      <c r="G33" s="74">
        <v>27</v>
      </c>
      <c r="H33" s="66">
        <v>62.227332</v>
      </c>
      <c r="I33" s="52">
        <f t="shared" si="2"/>
        <v>0.16519793433628163</v>
      </c>
      <c r="J33" s="77">
        <v>27</v>
      </c>
      <c r="K33" s="66">
        <v>49.44395</v>
      </c>
      <c r="L33" s="52">
        <f t="shared" si="3"/>
        <v>0.13416440934659124</v>
      </c>
      <c r="M33" s="77">
        <v>27</v>
      </c>
      <c r="N33" s="64">
        <v>54.0119</v>
      </c>
      <c r="O33" s="79">
        <f t="shared" si="4"/>
        <v>0.13769576508963288</v>
      </c>
      <c r="P33" s="78">
        <v>27</v>
      </c>
      <c r="Q33" s="64">
        <v>52.236054</v>
      </c>
      <c r="R33" s="52">
        <f t="shared" si="5"/>
        <v>0.13336698669442196</v>
      </c>
      <c r="S33" s="78">
        <v>27</v>
      </c>
      <c r="T33" s="64">
        <v>52.656071</v>
      </c>
      <c r="U33" s="52">
        <f t="shared" si="6"/>
        <v>0.13498650131782386</v>
      </c>
      <c r="V33" s="78">
        <v>27</v>
      </c>
      <c r="W33" s="64">
        <v>55.76564466266693</v>
      </c>
      <c r="X33" s="52">
        <f t="shared" si="7"/>
        <v>0.13418692833236043</v>
      </c>
      <c r="Y33" s="78">
        <v>27</v>
      </c>
      <c r="Z33" s="64">
        <v>68.04467971462563</v>
      </c>
      <c r="AA33" s="52">
        <f t="shared" si="8"/>
        <v>0.1520077567042199</v>
      </c>
      <c r="AB33" s="78">
        <v>27</v>
      </c>
      <c r="AC33" s="64">
        <v>70.775</v>
      </c>
      <c r="AD33" s="52">
        <f t="shared" si="9"/>
        <v>0.15976851928771163</v>
      </c>
      <c r="AE33" s="78">
        <v>27</v>
      </c>
      <c r="AF33" s="65">
        <f t="shared" si="10"/>
        <v>-43.149816791800255</v>
      </c>
      <c r="AG33" s="60"/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34" ht="12.7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75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H34" s="61"/>
    </row>
    <row r="35" spans="1:32" ht="12.75" customHeight="1">
      <c r="A35" s="62" t="s">
        <v>227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ht="12.75" customHeight="1">
      <c r="A36" s="62" t="s">
        <v>275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ht="12.75" customHeight="1">
      <c r="A37" s="70" t="s">
        <v>226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9"/>
      <c r="AD37" s="69"/>
      <c r="AE37" s="69"/>
      <c r="AF37" s="69"/>
    </row>
    <row r="38" spans="1:32" ht="12.75" customHeight="1">
      <c r="A38" s="49" t="s">
        <v>230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55"/>
      <c r="AD38" s="55"/>
      <c r="AE38" s="55"/>
      <c r="AF38" s="55"/>
    </row>
    <row r="39" spans="1:32" ht="12.75" customHeight="1">
      <c r="A39" s="189" t="s">
        <v>231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</row>
    <row r="40" spans="1:35" ht="12.75" customHeight="1">
      <c r="A40" s="49" t="s">
        <v>232</v>
      </c>
      <c r="B40" s="69"/>
      <c r="C40" s="69"/>
      <c r="D40" s="69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AH40" s="69"/>
      <c r="AI40" s="55"/>
    </row>
    <row r="47" ht="12.75" customHeight="1">
      <c r="A47" s="71"/>
    </row>
    <row r="48" ht="12.75" customHeight="1">
      <c r="A48" s="71"/>
    </row>
    <row r="55" ht="12.75" customHeight="1">
      <c r="A55" s="72"/>
    </row>
    <row r="56" ht="12.75" customHeight="1">
      <c r="A56" s="71"/>
    </row>
    <row r="57" ht="12.75" customHeight="1">
      <c r="A57" s="71"/>
    </row>
    <row r="58" ht="12.75" customHeight="1">
      <c r="A58" s="71"/>
    </row>
    <row r="59" ht="12.75" customHeight="1">
      <c r="A59" s="72"/>
    </row>
    <row r="60" ht="12.75" customHeight="1">
      <c r="A60" s="71"/>
    </row>
    <row r="61" ht="12.75" customHeight="1">
      <c r="A61" s="71"/>
    </row>
    <row r="62" ht="12.75" customHeight="1">
      <c r="A62" s="71"/>
    </row>
    <row r="63" ht="12.75" customHeight="1">
      <c r="A63" s="71"/>
    </row>
    <row r="64" ht="12.75" customHeight="1">
      <c r="A64" s="71"/>
    </row>
    <row r="65" ht="12.75" customHeight="1">
      <c r="A65" s="71"/>
    </row>
    <row r="66" ht="12.75" customHeight="1">
      <c r="A66" s="71"/>
    </row>
    <row r="67" ht="12.75" customHeight="1">
      <c r="A67" s="51"/>
    </row>
    <row r="69" ht="12.75" customHeight="1">
      <c r="A69" s="71"/>
    </row>
    <row r="70" ht="12.75" customHeight="1">
      <c r="A70" s="71"/>
    </row>
    <row r="71" ht="12.75" customHeight="1">
      <c r="A71" s="71"/>
    </row>
    <row r="72" ht="12.75" customHeight="1">
      <c r="A72" s="71"/>
    </row>
    <row r="73" ht="12.75" customHeight="1">
      <c r="A73" s="71"/>
    </row>
    <row r="74" ht="12.75" customHeight="1">
      <c r="A74" s="71"/>
    </row>
    <row r="75" ht="12.75" customHeight="1">
      <c r="A75" s="71"/>
    </row>
    <row r="76" ht="12.75" customHeight="1">
      <c r="A76" s="71"/>
    </row>
    <row r="77" ht="12.75" customHeight="1">
      <c r="A77" s="71"/>
    </row>
    <row r="78" ht="12.75" customHeight="1">
      <c r="A78" s="51"/>
    </row>
    <row r="80" ht="12.75" customHeight="1">
      <c r="A80" s="71"/>
    </row>
    <row r="81" ht="12.75" customHeight="1">
      <c r="A81" s="71"/>
    </row>
    <row r="82" ht="12.75" customHeight="1">
      <c r="A82" s="71"/>
    </row>
    <row r="84" ht="12.75" customHeight="1">
      <c r="A84" s="71"/>
    </row>
    <row r="85" ht="12.75" customHeight="1">
      <c r="A85" s="51"/>
    </row>
    <row r="87" ht="12.75" customHeight="1">
      <c r="A87" s="71"/>
    </row>
    <row r="88" ht="12.75" customHeight="1">
      <c r="A88" s="71"/>
    </row>
    <row r="89" ht="12.75" customHeight="1">
      <c r="A89" s="71"/>
    </row>
    <row r="90" ht="12.75" customHeight="1">
      <c r="A90" s="51"/>
    </row>
    <row r="92" ht="12.75" customHeight="1">
      <c r="A92" s="71"/>
    </row>
    <row r="93" ht="12.75" customHeight="1">
      <c r="A93" s="71"/>
    </row>
    <row r="94" ht="12.75" customHeight="1">
      <c r="A94" s="71"/>
    </row>
    <row r="95" ht="12.75" customHeight="1">
      <c r="A95" s="71"/>
    </row>
    <row r="96" ht="12.75" customHeight="1">
      <c r="A96" s="51"/>
    </row>
    <row r="97" ht="12.75" customHeight="1">
      <c r="A97" s="72"/>
    </row>
    <row r="98" ht="12.75" customHeight="1">
      <c r="A98" s="71"/>
    </row>
    <row r="99" ht="12.75" customHeight="1">
      <c r="A99" s="72"/>
    </row>
    <row r="100" ht="12.75" customHeight="1">
      <c r="A100" s="71"/>
    </row>
    <row r="101" ht="12.75" customHeight="1">
      <c r="A101" s="71"/>
    </row>
    <row r="102" ht="12.75" customHeight="1">
      <c r="A102" s="71"/>
    </row>
    <row r="103" ht="12.75" customHeight="1">
      <c r="A103" s="71"/>
    </row>
    <row r="104" ht="12.75" customHeight="1">
      <c r="A104" s="71"/>
    </row>
  </sheetData>
  <sheetProtection/>
  <mergeCells count="14">
    <mergeCell ref="AF4:AF5"/>
    <mergeCell ref="B3:AF3"/>
    <mergeCell ref="A3:A5"/>
    <mergeCell ref="T4:V4"/>
    <mergeCell ref="W4:Y4"/>
    <mergeCell ref="Z4:AB4"/>
    <mergeCell ref="AC4:AE4"/>
    <mergeCell ref="A39:AF39"/>
    <mergeCell ref="B4:D4"/>
    <mergeCell ref="E4:G4"/>
    <mergeCell ref="H4:J4"/>
    <mergeCell ref="K4:M4"/>
    <mergeCell ref="N4:P4"/>
    <mergeCell ref="Q4:S4"/>
  </mergeCells>
  <printOptions gridLines="1" horizontalCentered="1"/>
  <pageMargins left="0.5905511811023623" right="0.5905511811023623" top="0.7874015748031497" bottom="0.7874015748031497" header="0" footer="0"/>
  <pageSetup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209" t="s">
        <v>192</v>
      </c>
      <c r="C3" s="209"/>
      <c r="D3" s="209"/>
      <c r="E3" s="209"/>
      <c r="F3" s="209"/>
      <c r="G3" s="209"/>
      <c r="H3" s="209"/>
      <c r="I3" s="209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210" t="s">
        <v>115</v>
      </c>
      <c r="C5" s="210"/>
      <c r="D5" s="210"/>
      <c r="E5" s="210"/>
      <c r="F5" s="210"/>
      <c r="G5" s="210"/>
      <c r="H5" s="210"/>
      <c r="I5" s="210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210" t="s">
        <v>116</v>
      </c>
      <c r="C6" s="210"/>
      <c r="D6" s="210"/>
      <c r="E6" s="210"/>
      <c r="F6" s="210"/>
      <c r="G6" s="210"/>
      <c r="H6" s="210"/>
      <c r="I6" s="210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209">
        <v>1999</v>
      </c>
      <c r="C8" s="209"/>
      <c r="D8" s="209"/>
      <c r="E8" s="209"/>
      <c r="F8" s="209"/>
      <c r="G8" s="209"/>
      <c r="H8" s="209"/>
      <c r="I8" s="209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209" t="s">
        <v>193</v>
      </c>
      <c r="C33" s="209"/>
      <c r="D33" s="209"/>
      <c r="E33" s="209"/>
      <c r="F33" s="209"/>
      <c r="G33" s="209"/>
      <c r="H33" s="209"/>
      <c r="I33" s="209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210" t="s">
        <v>115</v>
      </c>
      <c r="C35" s="210"/>
      <c r="D35" s="210"/>
      <c r="E35" s="210"/>
      <c r="F35" s="210"/>
      <c r="G35" s="210"/>
      <c r="H35" s="210"/>
      <c r="I35" s="210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210" t="s">
        <v>117</v>
      </c>
      <c r="C36" s="210"/>
      <c r="D36" s="210"/>
      <c r="E36" s="210"/>
      <c r="F36" s="210"/>
      <c r="G36" s="210"/>
      <c r="H36" s="210"/>
      <c r="I36" s="210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209">
        <v>1999</v>
      </c>
      <c r="C38" s="209"/>
      <c r="D38" s="209"/>
      <c r="E38" s="209"/>
      <c r="F38" s="209"/>
      <c r="G38" s="209"/>
      <c r="H38" s="209"/>
      <c r="I38" s="209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209" t="s">
        <v>194</v>
      </c>
      <c r="C60" s="209"/>
      <c r="D60" s="209"/>
      <c r="E60" s="209"/>
      <c r="F60" s="209"/>
      <c r="G60" s="209"/>
      <c r="H60" s="209"/>
      <c r="I60" s="209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210" t="s">
        <v>115</v>
      </c>
      <c r="C62" s="210"/>
      <c r="D62" s="210"/>
      <c r="E62" s="210"/>
      <c r="F62" s="210"/>
      <c r="G62" s="210"/>
      <c r="H62" s="210"/>
      <c r="I62" s="210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210" t="s">
        <v>187</v>
      </c>
      <c r="C63" s="210"/>
      <c r="D63" s="210"/>
      <c r="E63" s="210"/>
      <c r="F63" s="210"/>
      <c r="G63" s="210"/>
      <c r="H63" s="210"/>
      <c r="I63" s="210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209">
        <v>1999</v>
      </c>
      <c r="C65" s="209"/>
      <c r="D65" s="209"/>
      <c r="E65" s="209"/>
      <c r="F65" s="209"/>
      <c r="G65" s="209"/>
      <c r="H65" s="209"/>
      <c r="I65" s="209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3:I33"/>
    <mergeCell ref="B35:I35"/>
    <mergeCell ref="B36:I36"/>
    <mergeCell ref="B38:I38"/>
    <mergeCell ref="B3:I3"/>
    <mergeCell ref="B5:I5"/>
    <mergeCell ref="B6:I6"/>
    <mergeCell ref="B8:I8"/>
    <mergeCell ref="B60:I60"/>
    <mergeCell ref="B62:I62"/>
    <mergeCell ref="B63:I63"/>
    <mergeCell ref="B65:I6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209" t="s">
        <v>184</v>
      </c>
      <c r="C3" s="209"/>
      <c r="D3" s="209"/>
      <c r="E3" s="209"/>
      <c r="F3" s="209"/>
      <c r="G3" s="209"/>
    </row>
    <row r="5" spans="2:7" ht="20.25">
      <c r="B5" s="210" t="s">
        <v>115</v>
      </c>
      <c r="C5" s="210"/>
      <c r="D5" s="210"/>
      <c r="E5" s="210"/>
      <c r="F5" s="210"/>
      <c r="G5" s="210"/>
    </row>
    <row r="6" spans="2:253" ht="20.25">
      <c r="B6" s="210" t="s">
        <v>117</v>
      </c>
      <c r="C6" s="210"/>
      <c r="D6" s="210"/>
      <c r="E6" s="210"/>
      <c r="F6" s="210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209">
        <v>1999</v>
      </c>
      <c r="C8" s="209"/>
      <c r="D8" s="209"/>
      <c r="E8" s="209"/>
      <c r="F8" s="209"/>
      <c r="G8" s="209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5" top="1.93" bottom="1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"/>
  <sheetViews>
    <sheetView workbookViewId="0" topLeftCell="A1">
      <selection activeCell="A36" sqref="A36"/>
    </sheetView>
  </sheetViews>
  <sheetFormatPr defaultColWidth="10.6640625" defaultRowHeight="12.75" customHeight="1"/>
  <cols>
    <col min="1" max="1" width="13.99609375" style="49" customWidth="1"/>
    <col min="2" max="31" width="5.10546875" style="49" customWidth="1"/>
    <col min="32" max="32" width="5.3359375" style="49" customWidth="1"/>
    <col min="33" max="33" width="2.77734375" style="49" customWidth="1"/>
    <col min="34" max="16384" width="10.6640625" style="49" customWidth="1"/>
  </cols>
  <sheetData>
    <row r="1" spans="1:32" ht="12.75" customHeight="1">
      <c r="A1" s="191" t="s">
        <v>277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2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12.75" customHeight="1">
      <c r="A3" s="190" t="s">
        <v>225</v>
      </c>
      <c r="B3" s="184" t="s">
        <v>276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</row>
    <row r="4" spans="1:32" ht="12.75" customHeight="1">
      <c r="A4" s="190"/>
      <c r="B4" s="184">
        <v>2000</v>
      </c>
      <c r="C4" s="184"/>
      <c r="D4" s="184"/>
      <c r="E4" s="184">
        <v>2001</v>
      </c>
      <c r="F4" s="184"/>
      <c r="G4" s="184"/>
      <c r="H4" s="184">
        <v>2002</v>
      </c>
      <c r="I4" s="184"/>
      <c r="J4" s="184"/>
      <c r="K4" s="184">
        <v>2003</v>
      </c>
      <c r="L4" s="184"/>
      <c r="M4" s="184"/>
      <c r="N4" s="184">
        <v>2004</v>
      </c>
      <c r="O4" s="184"/>
      <c r="P4" s="184"/>
      <c r="Q4" s="184">
        <v>2005</v>
      </c>
      <c r="R4" s="184"/>
      <c r="S4" s="184"/>
      <c r="T4" s="184">
        <v>2006</v>
      </c>
      <c r="U4" s="184"/>
      <c r="V4" s="184"/>
      <c r="W4" s="184">
        <v>2007</v>
      </c>
      <c r="X4" s="184"/>
      <c r="Y4" s="184"/>
      <c r="Z4" s="184">
        <v>2008</v>
      </c>
      <c r="AA4" s="184"/>
      <c r="AB4" s="184"/>
      <c r="AC4" s="184">
        <v>2009</v>
      </c>
      <c r="AD4" s="184"/>
      <c r="AE4" s="184"/>
      <c r="AF4" s="192" t="s">
        <v>274</v>
      </c>
    </row>
    <row r="5" spans="1:32" ht="12.75" customHeight="1">
      <c r="A5" s="190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193"/>
    </row>
    <row r="6" spans="1:32" s="53" customFormat="1" ht="12.75" customHeight="1">
      <c r="A6" s="56" t="s">
        <v>229</v>
      </c>
      <c r="B6" s="92">
        <v>22630.192411</v>
      </c>
      <c r="C6" s="80">
        <v>100</v>
      </c>
      <c r="D6" s="92"/>
      <c r="E6" s="92">
        <v>22211.001676000003</v>
      </c>
      <c r="F6" s="80">
        <v>100</v>
      </c>
      <c r="G6" s="92"/>
      <c r="H6" s="92">
        <v>22610.257048</v>
      </c>
      <c r="I6" s="80">
        <v>100</v>
      </c>
      <c r="J6" s="92"/>
      <c r="K6" s="92">
        <v>21790.652621999994</v>
      </c>
      <c r="L6" s="80">
        <v>100</v>
      </c>
      <c r="M6" s="92"/>
      <c r="N6" s="92">
        <v>23173.878602</v>
      </c>
      <c r="O6" s="80">
        <v>100</v>
      </c>
      <c r="P6" s="92"/>
      <c r="Q6" s="92">
        <v>23553.490055000002</v>
      </c>
      <c r="R6" s="80">
        <v>100</v>
      </c>
      <c r="S6" s="92"/>
      <c r="T6" s="92">
        <v>24007.633479</v>
      </c>
      <c r="U6" s="80">
        <v>100</v>
      </c>
      <c r="V6" s="92"/>
      <c r="W6" s="92">
        <v>24325.448632</v>
      </c>
      <c r="X6" s="80">
        <v>100</v>
      </c>
      <c r="Y6" s="92"/>
      <c r="Z6" s="92">
        <v>25174.782612</v>
      </c>
      <c r="AA6" s="80">
        <v>100</v>
      </c>
      <c r="AB6" s="92"/>
      <c r="AC6" s="92">
        <v>25409.092000000004</v>
      </c>
      <c r="AD6" s="80">
        <v>100</v>
      </c>
      <c r="AE6" s="92"/>
      <c r="AF6" s="93">
        <v>12.279610966317932</v>
      </c>
    </row>
    <row r="7" spans="1:44" ht="12.75" customHeight="1">
      <c r="A7" s="62" t="s">
        <v>241</v>
      </c>
      <c r="B7" s="66">
        <v>7428.480818</v>
      </c>
      <c r="C7" s="52">
        <v>32.825530968040695</v>
      </c>
      <c r="D7" s="98">
        <v>1</v>
      </c>
      <c r="E7" s="66">
        <v>7451.08043</v>
      </c>
      <c r="F7" s="52">
        <v>33.54680053917258</v>
      </c>
      <c r="G7" s="98">
        <v>1</v>
      </c>
      <c r="H7" s="66">
        <v>7165.399117</v>
      </c>
      <c r="I7" s="52">
        <v>31.690922848813074</v>
      </c>
      <c r="J7" s="98">
        <v>1</v>
      </c>
      <c r="K7" s="66">
        <v>6714.6366769999995</v>
      </c>
      <c r="L7" s="52">
        <v>30.814298192339844</v>
      </c>
      <c r="M7" s="98">
        <v>1</v>
      </c>
      <c r="N7" s="66">
        <v>6697.061749</v>
      </c>
      <c r="O7" s="52">
        <v>28.8991837060112</v>
      </c>
      <c r="P7" s="98">
        <v>1</v>
      </c>
      <c r="Q7" s="66">
        <v>6935.243184</v>
      </c>
      <c r="R7" s="52">
        <v>29.44465201465023</v>
      </c>
      <c r="S7" s="66">
        <v>1</v>
      </c>
      <c r="T7" s="66">
        <v>7041.660739000001</v>
      </c>
      <c r="U7" s="52">
        <v>29.330924037804458</v>
      </c>
      <c r="V7" s="98">
        <v>1</v>
      </c>
      <c r="W7" s="66">
        <v>7153.912530037314</v>
      </c>
      <c r="X7" s="52">
        <v>29.409169953093407</v>
      </c>
      <c r="Y7" s="98">
        <v>1</v>
      </c>
      <c r="Z7" s="66">
        <v>7020.308362252273</v>
      </c>
      <c r="AA7" s="52">
        <v>27.88627203043223</v>
      </c>
      <c r="AB7" s="98">
        <v>1</v>
      </c>
      <c r="AC7" s="66">
        <v>6696.779</v>
      </c>
      <c r="AD7" s="52">
        <v>26.355837508872803</v>
      </c>
      <c r="AE7" s="98">
        <v>1</v>
      </c>
      <c r="AF7" s="94">
        <v>-9.849952310935606</v>
      </c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12.75" customHeight="1">
      <c r="A8" s="62" t="s">
        <v>238</v>
      </c>
      <c r="B8" s="66">
        <v>2324.323709</v>
      </c>
      <c r="C8" s="52">
        <v>10.270896803644503</v>
      </c>
      <c r="D8" s="98">
        <v>2</v>
      </c>
      <c r="E8" s="66">
        <v>2254.064006</v>
      </c>
      <c r="F8" s="52">
        <v>10.148412209772685</v>
      </c>
      <c r="G8" s="98">
        <v>2</v>
      </c>
      <c r="H8" s="66">
        <v>2330.757564</v>
      </c>
      <c r="I8" s="52">
        <v>10.308408078032745</v>
      </c>
      <c r="J8" s="98">
        <v>2</v>
      </c>
      <c r="K8" s="66">
        <v>2260.7821329999997</v>
      </c>
      <c r="L8" s="52">
        <v>10.375008827030257</v>
      </c>
      <c r="M8" s="98">
        <v>2</v>
      </c>
      <c r="N8" s="66">
        <v>2517.97552</v>
      </c>
      <c r="O8" s="52">
        <v>10.865576553864782</v>
      </c>
      <c r="P8" s="98">
        <v>2</v>
      </c>
      <c r="Q8" s="66">
        <v>2580.23602</v>
      </c>
      <c r="R8" s="52">
        <v>10.95479274610626</v>
      </c>
      <c r="S8" s="66">
        <v>2</v>
      </c>
      <c r="T8" s="66">
        <v>2698.05056</v>
      </c>
      <c r="U8" s="52">
        <v>11.238302860463293</v>
      </c>
      <c r="V8" s="98">
        <v>2</v>
      </c>
      <c r="W8" s="66">
        <v>2827.5682204131226</v>
      </c>
      <c r="X8" s="52">
        <v>11.623909853376645</v>
      </c>
      <c r="Y8" s="98">
        <v>2</v>
      </c>
      <c r="Z8" s="66">
        <v>2924.8805710566853</v>
      </c>
      <c r="AA8" s="52">
        <v>11.618295244632977</v>
      </c>
      <c r="AB8" s="98">
        <v>2</v>
      </c>
      <c r="AC8" s="66">
        <v>3008.094</v>
      </c>
      <c r="AD8" s="52">
        <v>11.838652085639264</v>
      </c>
      <c r="AE8" s="98">
        <v>2</v>
      </c>
      <c r="AF8" s="94">
        <v>29.418031935585276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2.75" customHeight="1">
      <c r="A9" s="62" t="s">
        <v>220</v>
      </c>
      <c r="B9" s="66">
        <v>1912.9872470000005</v>
      </c>
      <c r="C9" s="52">
        <v>8.453252240445568</v>
      </c>
      <c r="D9" s="98">
        <v>3</v>
      </c>
      <c r="E9" s="66">
        <v>1858.9733079999999</v>
      </c>
      <c r="F9" s="52">
        <v>8.369605905746722</v>
      </c>
      <c r="G9" s="98">
        <v>3</v>
      </c>
      <c r="H9" s="66">
        <v>1885.19824</v>
      </c>
      <c r="I9" s="52">
        <v>8.33780100773669</v>
      </c>
      <c r="J9" s="98">
        <v>4</v>
      </c>
      <c r="K9" s="66">
        <v>1814.668623</v>
      </c>
      <c r="L9" s="52">
        <v>8.327738753303322</v>
      </c>
      <c r="M9" s="98">
        <v>3</v>
      </c>
      <c r="N9" s="66">
        <v>1964.302476</v>
      </c>
      <c r="O9" s="52">
        <v>8.476364745565176</v>
      </c>
      <c r="P9" s="98">
        <v>3</v>
      </c>
      <c r="Q9" s="66">
        <v>1906.624807</v>
      </c>
      <c r="R9" s="52">
        <v>8.094871726219004</v>
      </c>
      <c r="S9" s="66">
        <v>3</v>
      </c>
      <c r="T9" s="66">
        <v>1898.1898949999998</v>
      </c>
      <c r="U9" s="52">
        <v>7.906609773347248</v>
      </c>
      <c r="V9" s="98">
        <v>3</v>
      </c>
      <c r="W9" s="66">
        <v>1967.365596867769</v>
      </c>
      <c r="X9" s="52">
        <v>8.087684739675097</v>
      </c>
      <c r="Y9" s="98">
        <v>3</v>
      </c>
      <c r="Z9" s="66">
        <v>2121.884889407858</v>
      </c>
      <c r="AA9" s="52">
        <v>8.428612560874406</v>
      </c>
      <c r="AB9" s="98">
        <v>3</v>
      </c>
      <c r="AC9" s="66">
        <v>2245.513</v>
      </c>
      <c r="AD9" s="52">
        <v>8.837438976567913</v>
      </c>
      <c r="AE9" s="98">
        <v>3</v>
      </c>
      <c r="AF9" s="94">
        <v>17.382538933360657</v>
      </c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ht="12.75" customHeight="1">
      <c r="A10" s="62" t="s">
        <v>240</v>
      </c>
      <c r="B10" s="66">
        <v>1847.747041</v>
      </c>
      <c r="C10" s="52">
        <v>8.164963900624434</v>
      </c>
      <c r="D10" s="98">
        <v>4</v>
      </c>
      <c r="E10" s="66">
        <v>1772.336569</v>
      </c>
      <c r="F10" s="52">
        <v>7.979543628215067</v>
      </c>
      <c r="G10" s="98">
        <v>4</v>
      </c>
      <c r="H10" s="66">
        <v>1971.9342470000001</v>
      </c>
      <c r="I10" s="52">
        <v>8.721414545680402</v>
      </c>
      <c r="J10" s="98">
        <v>3</v>
      </c>
      <c r="K10" s="66">
        <v>1764.5951060000002</v>
      </c>
      <c r="L10" s="52">
        <v>8.097945190583474</v>
      </c>
      <c r="M10" s="98">
        <v>4</v>
      </c>
      <c r="N10" s="66">
        <v>1848.172403</v>
      </c>
      <c r="O10" s="52">
        <v>7.975239858383029</v>
      </c>
      <c r="P10" s="98">
        <v>4</v>
      </c>
      <c r="Q10" s="66">
        <v>1739.318622</v>
      </c>
      <c r="R10" s="52">
        <v>7.384547334337708</v>
      </c>
      <c r="S10" s="66">
        <v>4</v>
      </c>
      <c r="T10" s="66">
        <v>1660.8029860000001</v>
      </c>
      <c r="U10" s="52">
        <v>6.917812151092447</v>
      </c>
      <c r="V10" s="98">
        <v>4</v>
      </c>
      <c r="W10" s="66">
        <v>1635.151708090076</v>
      </c>
      <c r="X10" s="52">
        <v>6.721979655244848</v>
      </c>
      <c r="Y10" s="98">
        <v>5</v>
      </c>
      <c r="Z10" s="66">
        <v>1616.429481431352</v>
      </c>
      <c r="AA10" s="52">
        <v>6.420827962426388</v>
      </c>
      <c r="AB10" s="98">
        <v>5</v>
      </c>
      <c r="AC10" s="66">
        <v>1636.891</v>
      </c>
      <c r="AD10" s="52">
        <v>6.442146771714628</v>
      </c>
      <c r="AE10" s="98">
        <v>4</v>
      </c>
      <c r="AF10" s="94">
        <v>-11.411520966954692</v>
      </c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ht="12.75" customHeight="1">
      <c r="A11" s="62" t="s">
        <v>218</v>
      </c>
      <c r="B11" s="66">
        <v>1583.3370019999998</v>
      </c>
      <c r="C11" s="52">
        <v>6.996568890109733</v>
      </c>
      <c r="D11" s="98">
        <v>5</v>
      </c>
      <c r="E11" s="66">
        <v>1477.085193</v>
      </c>
      <c r="F11" s="52">
        <v>6.65024123876438</v>
      </c>
      <c r="G11" s="98">
        <v>5</v>
      </c>
      <c r="H11" s="66">
        <v>1435.096411</v>
      </c>
      <c r="I11" s="52">
        <v>6.347103475884376</v>
      </c>
      <c r="J11" s="98">
        <v>5</v>
      </c>
      <c r="K11" s="66">
        <v>1480.156709</v>
      </c>
      <c r="L11" s="52">
        <v>6.792622206760451</v>
      </c>
      <c r="M11" s="98">
        <v>5</v>
      </c>
      <c r="N11" s="66">
        <v>1580.814794</v>
      </c>
      <c r="O11" s="52">
        <v>6.821537391947713</v>
      </c>
      <c r="P11" s="98">
        <v>5</v>
      </c>
      <c r="Q11" s="66">
        <v>1724.457488</v>
      </c>
      <c r="R11" s="52">
        <v>7.32145208193436</v>
      </c>
      <c r="S11" s="66">
        <v>5</v>
      </c>
      <c r="T11" s="66">
        <v>1645.806401</v>
      </c>
      <c r="U11" s="52">
        <v>6.855346248265673</v>
      </c>
      <c r="V11" s="98">
        <v>5</v>
      </c>
      <c r="W11" s="66">
        <v>1639.2294393979575</v>
      </c>
      <c r="X11" s="52">
        <v>6.738742886910459</v>
      </c>
      <c r="Y11" s="98">
        <v>4</v>
      </c>
      <c r="Z11" s="66">
        <v>1699.66549127358</v>
      </c>
      <c r="AA11" s="52">
        <v>6.7514604494078325</v>
      </c>
      <c r="AB11" s="98">
        <v>4</v>
      </c>
      <c r="AC11" s="66">
        <v>1604.063</v>
      </c>
      <c r="AD11" s="52">
        <v>6.312948923952103</v>
      </c>
      <c r="AE11" s="98">
        <v>5</v>
      </c>
      <c r="AF11" s="94">
        <v>1.309007366961068</v>
      </c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4" s="53" customFormat="1" ht="12.75" customHeight="1">
      <c r="A12" s="56" t="s">
        <v>242</v>
      </c>
      <c r="B12" s="84">
        <v>1088.444773</v>
      </c>
      <c r="C12" s="80">
        <v>4.809701805588417</v>
      </c>
      <c r="D12" s="99">
        <v>6</v>
      </c>
      <c r="E12" s="84">
        <v>1099.666484</v>
      </c>
      <c r="F12" s="80">
        <v>4.950999059120506</v>
      </c>
      <c r="G12" s="99">
        <v>6</v>
      </c>
      <c r="H12" s="84">
        <v>1182.97434</v>
      </c>
      <c r="I12" s="80">
        <v>5.232025171092164</v>
      </c>
      <c r="J12" s="99">
        <v>6</v>
      </c>
      <c r="K12" s="84">
        <v>1185.265103</v>
      </c>
      <c r="L12" s="80">
        <v>5.439328153959685</v>
      </c>
      <c r="M12" s="99">
        <v>6</v>
      </c>
      <c r="N12" s="84">
        <v>1324.646482</v>
      </c>
      <c r="O12" s="80">
        <v>5.716119018098583</v>
      </c>
      <c r="P12" s="99">
        <v>6</v>
      </c>
      <c r="Q12" s="84">
        <v>1353.068925</v>
      </c>
      <c r="R12" s="80">
        <v>5.744664259268731</v>
      </c>
      <c r="S12" s="84">
        <v>6</v>
      </c>
      <c r="T12" s="84">
        <v>1478.5284740000002</v>
      </c>
      <c r="U12" s="80">
        <v>6.158576501483585</v>
      </c>
      <c r="V12" s="99">
        <v>6</v>
      </c>
      <c r="W12" s="84">
        <v>1339.0623292532937</v>
      </c>
      <c r="X12" s="80">
        <v>5.504779580886185</v>
      </c>
      <c r="Y12" s="99">
        <v>6</v>
      </c>
      <c r="Z12" s="84">
        <v>1375.9779882595776</v>
      </c>
      <c r="AA12" s="80">
        <v>5.46569958305695</v>
      </c>
      <c r="AB12" s="99">
        <v>6</v>
      </c>
      <c r="AC12" s="84">
        <v>1451.703</v>
      </c>
      <c r="AD12" s="80">
        <v>5.7133210427196675</v>
      </c>
      <c r="AE12" s="99">
        <v>6</v>
      </c>
      <c r="AF12" s="93">
        <v>33.37406141413848</v>
      </c>
      <c r="AI12" s="90"/>
      <c r="AJ12" s="90"/>
      <c r="AK12" s="90"/>
      <c r="AL12" s="90"/>
      <c r="AM12" s="90"/>
      <c r="AN12" s="90"/>
      <c r="AO12" s="90"/>
      <c r="AP12" s="90"/>
      <c r="AQ12" s="90"/>
      <c r="AR12" s="90"/>
    </row>
    <row r="13" spans="1:44" ht="12.75" customHeight="1">
      <c r="A13" s="62" t="s">
        <v>237</v>
      </c>
      <c r="B13" s="66">
        <v>927.013954</v>
      </c>
      <c r="C13" s="52">
        <v>4.096359134575456</v>
      </c>
      <c r="D13" s="98">
        <v>7</v>
      </c>
      <c r="E13" s="66">
        <v>880.526841</v>
      </c>
      <c r="F13" s="52">
        <v>3.964372493616302</v>
      </c>
      <c r="G13" s="98">
        <v>7</v>
      </c>
      <c r="H13" s="66">
        <v>879.4112369999998</v>
      </c>
      <c r="I13" s="52">
        <v>3.8894349371308388</v>
      </c>
      <c r="J13" s="98">
        <v>7</v>
      </c>
      <c r="K13" s="66">
        <v>885.719342</v>
      </c>
      <c r="L13" s="52">
        <v>4.064675608227408</v>
      </c>
      <c r="M13" s="98">
        <v>7</v>
      </c>
      <c r="N13" s="66">
        <v>995.292284</v>
      </c>
      <c r="O13" s="52">
        <v>4.294888659311878</v>
      </c>
      <c r="P13" s="98">
        <v>7</v>
      </c>
      <c r="Q13" s="66">
        <v>992.721729</v>
      </c>
      <c r="R13" s="52">
        <v>4.214754274979568</v>
      </c>
      <c r="S13" s="66">
        <v>7</v>
      </c>
      <c r="T13" s="66">
        <v>1006.425234</v>
      </c>
      <c r="U13" s="52">
        <v>4.192105127231062</v>
      </c>
      <c r="V13" s="98">
        <v>7</v>
      </c>
      <c r="W13" s="66">
        <v>988.9117886022703</v>
      </c>
      <c r="X13" s="52">
        <v>4.065338335842086</v>
      </c>
      <c r="Y13" s="98">
        <v>7</v>
      </c>
      <c r="Z13" s="66">
        <v>1050.0944039890135</v>
      </c>
      <c r="AA13" s="52">
        <v>4.171215379188489</v>
      </c>
      <c r="AB13" s="98">
        <v>7</v>
      </c>
      <c r="AC13" s="66">
        <v>1056.463</v>
      </c>
      <c r="AD13" s="52">
        <v>4.157814848322797</v>
      </c>
      <c r="AE13" s="98">
        <v>7</v>
      </c>
      <c r="AF13" s="94">
        <v>13.964088182430956</v>
      </c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3" ht="12.75" customHeight="1">
      <c r="A14" s="62" t="s">
        <v>5</v>
      </c>
      <c r="B14" s="66">
        <v>728.0638650000001</v>
      </c>
      <c r="C14" s="52">
        <v>3.2172234852325223</v>
      </c>
      <c r="D14" s="98">
        <v>8</v>
      </c>
      <c r="E14" s="66">
        <v>720.1999099999999</v>
      </c>
      <c r="F14" s="52">
        <v>3.242536831547803</v>
      </c>
      <c r="G14" s="98">
        <v>8</v>
      </c>
      <c r="H14" s="66">
        <v>793.186884</v>
      </c>
      <c r="I14" s="52">
        <v>3.5080843279053373</v>
      </c>
      <c r="J14" s="98">
        <v>8</v>
      </c>
      <c r="K14" s="66">
        <v>775.986724</v>
      </c>
      <c r="L14" s="52">
        <v>3.561099052244807</v>
      </c>
      <c r="M14" s="98">
        <v>8</v>
      </c>
      <c r="N14" s="66">
        <v>880.882434</v>
      </c>
      <c r="O14" s="52">
        <v>3.801186884287796</v>
      </c>
      <c r="P14" s="98">
        <v>8</v>
      </c>
      <c r="Q14" s="66">
        <v>879.473092</v>
      </c>
      <c r="R14" s="52">
        <v>3.733939598532247</v>
      </c>
      <c r="S14" s="66">
        <v>8</v>
      </c>
      <c r="T14" s="66">
        <v>890.0384120000001</v>
      </c>
      <c r="U14" s="52">
        <v>3.7073142289452896</v>
      </c>
      <c r="V14" s="98">
        <v>8</v>
      </c>
      <c r="W14" s="66">
        <v>880.4598129930208</v>
      </c>
      <c r="X14" s="52">
        <v>3.619500821188476</v>
      </c>
      <c r="Y14" s="98">
        <v>8</v>
      </c>
      <c r="Z14" s="66">
        <v>921.9287343573192</v>
      </c>
      <c r="AA14" s="52">
        <v>3.662111997415484</v>
      </c>
      <c r="AB14" s="98">
        <v>8</v>
      </c>
      <c r="AC14" s="66">
        <v>951.248</v>
      </c>
      <c r="AD14" s="52">
        <v>3.7437307873890178</v>
      </c>
      <c r="AE14" s="98">
        <v>8</v>
      </c>
      <c r="AF14" s="94">
        <v>30.65447218699695</v>
      </c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 ht="12.75" customHeight="1">
      <c r="A15" s="62" t="s">
        <v>224</v>
      </c>
      <c r="B15" s="66">
        <v>593.389679</v>
      </c>
      <c r="C15" s="52">
        <v>2.622115040928982</v>
      </c>
      <c r="D15" s="98">
        <v>10</v>
      </c>
      <c r="E15" s="66">
        <v>608.704023</v>
      </c>
      <c r="F15" s="52">
        <v>2.740551875504707</v>
      </c>
      <c r="G15" s="98">
        <v>9</v>
      </c>
      <c r="H15" s="66">
        <v>644.5570479999999</v>
      </c>
      <c r="I15" s="52">
        <v>2.8507285283473345</v>
      </c>
      <c r="J15" s="98">
        <v>9</v>
      </c>
      <c r="K15" s="66">
        <v>639.370242</v>
      </c>
      <c r="L15" s="52">
        <v>2.934149119308558</v>
      </c>
      <c r="M15" s="98">
        <v>9</v>
      </c>
      <c r="N15" s="66">
        <v>696.183432</v>
      </c>
      <c r="O15" s="52">
        <v>3.0041731207650177</v>
      </c>
      <c r="P15" s="98">
        <v>9</v>
      </c>
      <c r="Q15" s="66">
        <v>710.505216</v>
      </c>
      <c r="R15" s="52">
        <v>3.0165602394417634</v>
      </c>
      <c r="S15" s="66">
        <v>9</v>
      </c>
      <c r="T15" s="66">
        <v>736.0155259999999</v>
      </c>
      <c r="U15" s="52">
        <v>3.0657562589157683</v>
      </c>
      <c r="V15" s="98">
        <v>9</v>
      </c>
      <c r="W15" s="66">
        <v>731.6902632022251</v>
      </c>
      <c r="X15" s="52">
        <v>3.0079209402111102</v>
      </c>
      <c r="Y15" s="98">
        <v>9</v>
      </c>
      <c r="Z15" s="66">
        <v>773.0894355556069</v>
      </c>
      <c r="AA15" s="52">
        <v>3.070888227599234</v>
      </c>
      <c r="AB15" s="98">
        <v>9</v>
      </c>
      <c r="AC15" s="66">
        <v>761.671</v>
      </c>
      <c r="AD15" s="52">
        <v>2.997631713876277</v>
      </c>
      <c r="AE15" s="98">
        <v>9</v>
      </c>
      <c r="AF15" s="94">
        <v>28.35932726089765</v>
      </c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 ht="12.75" customHeight="1">
      <c r="A16" s="62" t="s">
        <v>234</v>
      </c>
      <c r="B16" s="66">
        <v>609.127505</v>
      </c>
      <c r="C16" s="52">
        <v>2.6916585327127733</v>
      </c>
      <c r="D16" s="98">
        <v>9</v>
      </c>
      <c r="E16" s="66">
        <v>579.786235</v>
      </c>
      <c r="F16" s="52">
        <v>2.6103560904526217</v>
      </c>
      <c r="G16" s="98">
        <v>10</v>
      </c>
      <c r="H16" s="66">
        <v>587.9967600000001</v>
      </c>
      <c r="I16" s="52">
        <v>2.6005752997487996</v>
      </c>
      <c r="J16" s="98">
        <v>10</v>
      </c>
      <c r="K16" s="66">
        <v>569.9895379999999</v>
      </c>
      <c r="L16" s="52">
        <v>2.615752487488762</v>
      </c>
      <c r="M16" s="98">
        <v>10</v>
      </c>
      <c r="N16" s="66">
        <v>620.504022</v>
      </c>
      <c r="O16" s="52">
        <v>2.6776010725560977</v>
      </c>
      <c r="P16" s="98">
        <v>10</v>
      </c>
      <c r="Q16" s="66">
        <v>629.655097</v>
      </c>
      <c r="R16" s="52">
        <v>2.6732985028107756</v>
      </c>
      <c r="S16" s="66">
        <v>10</v>
      </c>
      <c r="T16" s="66">
        <v>637.6455660000001</v>
      </c>
      <c r="U16" s="52">
        <v>2.656011749586908</v>
      </c>
      <c r="V16" s="98">
        <v>10</v>
      </c>
      <c r="W16" s="66">
        <v>621.9602219968382</v>
      </c>
      <c r="X16" s="52">
        <v>2.55682939873369</v>
      </c>
      <c r="Y16" s="98">
        <v>10</v>
      </c>
      <c r="Z16" s="66">
        <v>676.9400408889273</v>
      </c>
      <c r="AA16" s="52">
        <v>2.6889608197301853</v>
      </c>
      <c r="AB16" s="98">
        <v>10</v>
      </c>
      <c r="AC16" s="66">
        <v>701.325</v>
      </c>
      <c r="AD16" s="52">
        <v>2.7601340496543516</v>
      </c>
      <c r="AE16" s="98">
        <v>10</v>
      </c>
      <c r="AF16" s="94">
        <v>15.135992750811678</v>
      </c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 ht="12.75" customHeight="1">
      <c r="A17" s="62" t="s">
        <v>207</v>
      </c>
      <c r="B17" s="66">
        <v>471.627808</v>
      </c>
      <c r="C17" s="52">
        <v>2.0840645074266044</v>
      </c>
      <c r="D17" s="98">
        <v>12</v>
      </c>
      <c r="E17" s="66">
        <v>458.67613300000005</v>
      </c>
      <c r="F17" s="52">
        <v>2.0650853108332363</v>
      </c>
      <c r="G17" s="98">
        <v>11</v>
      </c>
      <c r="H17" s="66">
        <v>484.676064</v>
      </c>
      <c r="I17" s="52">
        <v>2.14361147231129</v>
      </c>
      <c r="J17" s="98">
        <v>11</v>
      </c>
      <c r="K17" s="66">
        <v>476.27586900000006</v>
      </c>
      <c r="L17" s="52">
        <v>2.1856888697273282</v>
      </c>
      <c r="M17" s="98">
        <v>11</v>
      </c>
      <c r="N17" s="66">
        <v>503.268744</v>
      </c>
      <c r="O17" s="52">
        <v>2.171707000987594</v>
      </c>
      <c r="P17" s="98">
        <v>11</v>
      </c>
      <c r="Q17" s="66">
        <v>509.17484</v>
      </c>
      <c r="R17" s="52">
        <v>2.161780860547717</v>
      </c>
      <c r="S17" s="66">
        <v>11</v>
      </c>
      <c r="T17" s="66">
        <v>530.568079</v>
      </c>
      <c r="U17" s="52">
        <v>2.2099974137979883</v>
      </c>
      <c r="V17" s="98">
        <v>11</v>
      </c>
      <c r="W17" s="66">
        <v>552.5847577304341</v>
      </c>
      <c r="X17" s="52">
        <v>2.2716323389962554</v>
      </c>
      <c r="Y17" s="98">
        <v>11</v>
      </c>
      <c r="Z17" s="66">
        <v>615.5396602753834</v>
      </c>
      <c r="AA17" s="52">
        <v>2.445064451051012</v>
      </c>
      <c r="AB17" s="98">
        <v>11</v>
      </c>
      <c r="AC17" s="66">
        <v>665.908</v>
      </c>
      <c r="AD17" s="52">
        <v>2.6207469357818844</v>
      </c>
      <c r="AE17" s="98">
        <v>11</v>
      </c>
      <c r="AF17" s="94">
        <v>41.19354047927555</v>
      </c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 ht="12.75" customHeight="1">
      <c r="A18" s="62" t="s">
        <v>202</v>
      </c>
      <c r="B18" s="66">
        <v>359.57539799999995</v>
      </c>
      <c r="C18" s="52">
        <v>1.588918872051741</v>
      </c>
      <c r="D18" s="98">
        <v>13</v>
      </c>
      <c r="E18" s="66">
        <v>350.218183</v>
      </c>
      <c r="F18" s="52">
        <v>1.576777977458021</v>
      </c>
      <c r="G18" s="98">
        <v>13</v>
      </c>
      <c r="H18" s="66">
        <v>330.58659</v>
      </c>
      <c r="I18" s="52">
        <v>1.4621089415223707</v>
      </c>
      <c r="J18" s="98">
        <v>13</v>
      </c>
      <c r="K18" s="66">
        <v>345.68419700000004</v>
      </c>
      <c r="L18" s="52">
        <v>1.5863875350433279</v>
      </c>
      <c r="M18" s="98">
        <v>13</v>
      </c>
      <c r="N18" s="66">
        <v>380.819049</v>
      </c>
      <c r="O18" s="52">
        <v>1.6433116593919403</v>
      </c>
      <c r="P18" s="98">
        <v>13</v>
      </c>
      <c r="Q18" s="66">
        <v>403.298983</v>
      </c>
      <c r="R18" s="52">
        <v>1.7122684666189696</v>
      </c>
      <c r="S18" s="66">
        <v>13</v>
      </c>
      <c r="T18" s="66">
        <v>435.93937700000004</v>
      </c>
      <c r="U18" s="52">
        <v>1.8158365229181197</v>
      </c>
      <c r="V18" s="98">
        <v>13</v>
      </c>
      <c r="W18" s="66">
        <v>493.3859781956352</v>
      </c>
      <c r="X18" s="52">
        <v>2.0282708272298358</v>
      </c>
      <c r="Y18" s="98">
        <v>12</v>
      </c>
      <c r="Z18" s="66">
        <v>559.07928884907</v>
      </c>
      <c r="AA18" s="52">
        <v>2.22079092981949</v>
      </c>
      <c r="AB18" s="98">
        <v>12</v>
      </c>
      <c r="AC18" s="66">
        <v>585.377</v>
      </c>
      <c r="AD18" s="52">
        <v>2.303809203414273</v>
      </c>
      <c r="AE18" s="98">
        <v>12</v>
      </c>
      <c r="AF18" s="94">
        <v>62.79673282875711</v>
      </c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 ht="12.75" customHeight="1">
      <c r="A19" s="62" t="s">
        <v>239</v>
      </c>
      <c r="B19" s="66">
        <v>497.33837300000005</v>
      </c>
      <c r="C19" s="52">
        <v>2.1976762900091633</v>
      </c>
      <c r="D19" s="98">
        <v>11</v>
      </c>
      <c r="E19" s="66">
        <v>438.71835999999996</v>
      </c>
      <c r="F19" s="52">
        <v>1.9752299621590461</v>
      </c>
      <c r="G19" s="98">
        <v>12</v>
      </c>
      <c r="H19" s="66">
        <v>457.20558300000005</v>
      </c>
      <c r="I19" s="52">
        <v>2.0221158124358536</v>
      </c>
      <c r="J19" s="98">
        <v>12</v>
      </c>
      <c r="K19" s="66">
        <v>447.71681</v>
      </c>
      <c r="L19" s="52">
        <v>2.05462781572674</v>
      </c>
      <c r="M19" s="98">
        <v>12</v>
      </c>
      <c r="N19" s="66">
        <v>422.415756</v>
      </c>
      <c r="O19" s="52">
        <v>1.8228099113436445</v>
      </c>
      <c r="P19" s="98">
        <v>12</v>
      </c>
      <c r="Q19" s="66">
        <v>431.178089</v>
      </c>
      <c r="R19" s="52">
        <v>1.8306335409026497</v>
      </c>
      <c r="S19" s="66">
        <v>12</v>
      </c>
      <c r="T19" s="66">
        <v>461.64514399999996</v>
      </c>
      <c r="U19" s="52">
        <v>1.9229098295082312</v>
      </c>
      <c r="V19" s="98">
        <v>12</v>
      </c>
      <c r="W19" s="66">
        <v>474.9837663049974</v>
      </c>
      <c r="X19" s="52">
        <v>1.952620786118447</v>
      </c>
      <c r="Y19" s="98">
        <v>13</v>
      </c>
      <c r="Z19" s="66">
        <v>485.29181076285556</v>
      </c>
      <c r="AA19" s="52">
        <v>1.927690174101177</v>
      </c>
      <c r="AB19" s="98">
        <v>13</v>
      </c>
      <c r="AC19" s="66">
        <v>511.198</v>
      </c>
      <c r="AD19" s="52">
        <v>2.011870396628104</v>
      </c>
      <c r="AE19" s="98">
        <v>13</v>
      </c>
      <c r="AF19" s="94">
        <v>2.7867600314846364</v>
      </c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ht="12.75" customHeight="1">
      <c r="A20" s="62" t="s">
        <v>200</v>
      </c>
      <c r="B20" s="66">
        <v>242.74235199999998</v>
      </c>
      <c r="C20" s="52">
        <v>1.0726482019746713</v>
      </c>
      <c r="D20" s="98">
        <v>16</v>
      </c>
      <c r="E20" s="66">
        <v>246.106662</v>
      </c>
      <c r="F20" s="52">
        <v>1.108039455356619</v>
      </c>
      <c r="G20" s="98">
        <v>16</v>
      </c>
      <c r="H20" s="66">
        <v>265.741727</v>
      </c>
      <c r="I20" s="52">
        <v>1.1753149308999402</v>
      </c>
      <c r="J20" s="98">
        <v>16</v>
      </c>
      <c r="K20" s="66">
        <v>271.319641</v>
      </c>
      <c r="L20" s="52">
        <v>1.2451193899813437</v>
      </c>
      <c r="M20" s="98">
        <v>16</v>
      </c>
      <c r="N20" s="66">
        <v>301.378183</v>
      </c>
      <c r="O20" s="52">
        <v>1.3005081634197815</v>
      </c>
      <c r="P20" s="98">
        <v>16</v>
      </c>
      <c r="Q20" s="66">
        <v>302.865598</v>
      </c>
      <c r="R20" s="52">
        <v>1.2858629328085789</v>
      </c>
      <c r="S20" s="66">
        <v>16</v>
      </c>
      <c r="T20" s="66">
        <v>332.06152800000007</v>
      </c>
      <c r="U20" s="52">
        <v>1.3831497731355384</v>
      </c>
      <c r="V20" s="98">
        <v>15</v>
      </c>
      <c r="W20" s="66">
        <v>354.3013336993082</v>
      </c>
      <c r="X20" s="52">
        <v>1.4565048277597918</v>
      </c>
      <c r="Y20" s="98">
        <v>14</v>
      </c>
      <c r="Z20" s="66">
        <v>388.5532603631943</v>
      </c>
      <c r="AA20" s="52">
        <v>1.5434225047805719</v>
      </c>
      <c r="AB20" s="98">
        <v>14</v>
      </c>
      <c r="AC20" s="66">
        <v>403.312</v>
      </c>
      <c r="AD20" s="52">
        <v>1.587274350456915</v>
      </c>
      <c r="AE20" s="98">
        <v>14</v>
      </c>
      <c r="AF20" s="94">
        <v>66.1481800258737</v>
      </c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2.75" customHeight="1">
      <c r="A21" s="62" t="s">
        <v>205</v>
      </c>
      <c r="B21" s="66">
        <v>211.092697</v>
      </c>
      <c r="C21" s="52">
        <v>0.932792320835031</v>
      </c>
      <c r="D21" s="98">
        <v>19</v>
      </c>
      <c r="E21" s="66">
        <v>209.67092399999999</v>
      </c>
      <c r="F21" s="52">
        <v>0.9439958046852023</v>
      </c>
      <c r="G21" s="98">
        <v>19</v>
      </c>
      <c r="H21" s="66">
        <v>241.51232199999998</v>
      </c>
      <c r="I21" s="52">
        <v>1.0681538095178933</v>
      </c>
      <c r="J21" s="98">
        <v>17</v>
      </c>
      <c r="K21" s="66">
        <v>240.167045</v>
      </c>
      <c r="L21" s="52">
        <v>1.102156273913181</v>
      </c>
      <c r="M21" s="98">
        <v>17</v>
      </c>
      <c r="N21" s="66">
        <v>275.970408</v>
      </c>
      <c r="O21" s="52">
        <v>1.1908684460622947</v>
      </c>
      <c r="P21" s="98">
        <v>17</v>
      </c>
      <c r="Q21" s="66">
        <v>289.145963</v>
      </c>
      <c r="R21" s="52">
        <v>1.2276140916900733</v>
      </c>
      <c r="S21" s="66">
        <v>17</v>
      </c>
      <c r="T21" s="66">
        <v>306.351738</v>
      </c>
      <c r="U21" s="52">
        <v>1.276059709375239</v>
      </c>
      <c r="V21" s="98">
        <v>17</v>
      </c>
      <c r="W21" s="66">
        <v>327.62923826558296</v>
      </c>
      <c r="X21" s="52">
        <v>1.346857947912987</v>
      </c>
      <c r="Y21" s="98">
        <v>17</v>
      </c>
      <c r="Z21" s="66">
        <v>371.6046571076666</v>
      </c>
      <c r="AA21" s="52">
        <v>1.476098772469776</v>
      </c>
      <c r="AB21" s="98">
        <v>15</v>
      </c>
      <c r="AC21" s="66">
        <v>392.331</v>
      </c>
      <c r="AD21" s="52">
        <v>1.5440575365699805</v>
      </c>
      <c r="AE21" s="98">
        <v>15</v>
      </c>
      <c r="AF21" s="94">
        <v>85.85721134634991</v>
      </c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2.75" customHeight="1">
      <c r="A22" s="62" t="s">
        <v>221</v>
      </c>
      <c r="B22" s="66">
        <v>288.18808499999994</v>
      </c>
      <c r="C22" s="52">
        <v>1.273467232474429</v>
      </c>
      <c r="D22" s="98">
        <v>14</v>
      </c>
      <c r="E22" s="66">
        <v>284.00184499999995</v>
      </c>
      <c r="F22" s="52">
        <v>1.2786539262967003</v>
      </c>
      <c r="G22" s="98">
        <v>15</v>
      </c>
      <c r="H22" s="66">
        <v>310.298711</v>
      </c>
      <c r="I22" s="52">
        <v>1.3723802889160328</v>
      </c>
      <c r="J22" s="98">
        <v>15</v>
      </c>
      <c r="K22" s="66">
        <v>302.352311</v>
      </c>
      <c r="L22" s="52">
        <v>1.387532150802785</v>
      </c>
      <c r="M22" s="98">
        <v>15</v>
      </c>
      <c r="N22" s="66">
        <v>333.737435</v>
      </c>
      <c r="O22" s="52">
        <v>1.4401449180423216</v>
      </c>
      <c r="P22" s="98">
        <v>15</v>
      </c>
      <c r="Q22" s="66">
        <v>318.863336</v>
      </c>
      <c r="R22" s="52">
        <v>1.3537838140140543</v>
      </c>
      <c r="S22" s="66">
        <v>15</v>
      </c>
      <c r="T22" s="66">
        <v>318.70712899999995</v>
      </c>
      <c r="U22" s="52">
        <v>1.327524136349299</v>
      </c>
      <c r="V22" s="98">
        <v>16</v>
      </c>
      <c r="W22" s="66">
        <v>328.96132262865984</v>
      </c>
      <c r="X22" s="52">
        <v>1.3523340416254974</v>
      </c>
      <c r="Y22" s="98">
        <v>16</v>
      </c>
      <c r="Z22" s="66">
        <v>356.35848583097646</v>
      </c>
      <c r="AA22" s="52">
        <v>1.4155374897303463</v>
      </c>
      <c r="AB22" s="98">
        <v>16</v>
      </c>
      <c r="AC22" s="66">
        <v>372.538</v>
      </c>
      <c r="AD22" s="52">
        <v>1.4661602232775572</v>
      </c>
      <c r="AE22" s="98">
        <v>16</v>
      </c>
      <c r="AF22" s="94">
        <v>29.26905010663439</v>
      </c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43" ht="12.75" customHeight="1">
      <c r="A23" s="62" t="s">
        <v>209</v>
      </c>
      <c r="B23" s="66">
        <v>220.44059600000003</v>
      </c>
      <c r="C23" s="52">
        <v>0.974099521543834</v>
      </c>
      <c r="D23" s="98">
        <v>18</v>
      </c>
      <c r="E23" s="66">
        <v>217.51310600000002</v>
      </c>
      <c r="F23" s="52">
        <v>0.9793034513838825</v>
      </c>
      <c r="G23" s="98">
        <v>18</v>
      </c>
      <c r="H23" s="66">
        <v>240.567715</v>
      </c>
      <c r="I23" s="52">
        <v>1.0639760286196283</v>
      </c>
      <c r="J23" s="98">
        <v>18</v>
      </c>
      <c r="K23" s="66">
        <v>236.96514100000002</v>
      </c>
      <c r="L23" s="52">
        <v>1.0874623404383876</v>
      </c>
      <c r="M23" s="98">
        <v>18</v>
      </c>
      <c r="N23" s="66">
        <v>270.767084</v>
      </c>
      <c r="O23" s="52">
        <v>1.1684150445865877</v>
      </c>
      <c r="P23" s="98">
        <v>18</v>
      </c>
      <c r="Q23" s="66">
        <v>267.905945</v>
      </c>
      <c r="R23" s="52">
        <v>1.1374362965930314</v>
      </c>
      <c r="S23" s="66">
        <v>18</v>
      </c>
      <c r="T23" s="66">
        <v>281.008494</v>
      </c>
      <c r="U23" s="52">
        <v>1.1704964350018265</v>
      </c>
      <c r="V23" s="98">
        <v>18</v>
      </c>
      <c r="W23" s="66">
        <v>301.02195540628776</v>
      </c>
      <c r="X23" s="52">
        <v>1.2374775074458233</v>
      </c>
      <c r="Y23" s="98">
        <v>18</v>
      </c>
      <c r="Z23" s="66">
        <v>341.331354261556</v>
      </c>
      <c r="AA23" s="52">
        <v>1.3558462828547104</v>
      </c>
      <c r="AB23" s="98">
        <v>18</v>
      </c>
      <c r="AC23" s="66">
        <v>359.085</v>
      </c>
      <c r="AD23" s="52">
        <v>1.4132146083771902</v>
      </c>
      <c r="AE23" s="98">
        <v>17</v>
      </c>
      <c r="AF23" s="94">
        <v>62.8942248005898</v>
      </c>
      <c r="AI23" s="63"/>
      <c r="AJ23" s="63"/>
      <c r="AK23" s="63"/>
      <c r="AL23" s="63"/>
      <c r="AM23" s="63"/>
      <c r="AN23" s="63"/>
      <c r="AO23" s="63"/>
      <c r="AP23" s="63"/>
      <c r="AQ23" s="63"/>
    </row>
    <row r="24" spans="1:43" ht="12.75" customHeight="1">
      <c r="A24" s="62" t="s">
        <v>243</v>
      </c>
      <c r="B24" s="66">
        <v>285.679856</v>
      </c>
      <c r="C24" s="52">
        <v>1.2623836811088611</v>
      </c>
      <c r="D24" s="98">
        <v>15</v>
      </c>
      <c r="E24" s="66">
        <v>302.749573</v>
      </c>
      <c r="F24" s="52">
        <v>1.363061321665356</v>
      </c>
      <c r="G24" s="98">
        <v>14</v>
      </c>
      <c r="H24" s="66">
        <v>325.63625400000006</v>
      </c>
      <c r="I24" s="52">
        <v>1.4402147366511446</v>
      </c>
      <c r="J24" s="98">
        <v>14</v>
      </c>
      <c r="K24" s="66">
        <v>320.84073299999994</v>
      </c>
      <c r="L24" s="52">
        <v>1.472377806051008</v>
      </c>
      <c r="M24" s="98">
        <v>14</v>
      </c>
      <c r="N24" s="66">
        <v>373.215236</v>
      </c>
      <c r="O24" s="52">
        <v>1.6104996595942727</v>
      </c>
      <c r="P24" s="98">
        <v>14</v>
      </c>
      <c r="Q24" s="66">
        <v>372.597065</v>
      </c>
      <c r="R24" s="52">
        <v>1.5819187055928638</v>
      </c>
      <c r="S24" s="66">
        <v>14</v>
      </c>
      <c r="T24" s="66">
        <v>364.95735699999994</v>
      </c>
      <c r="U24" s="52">
        <v>1.5201721457437114</v>
      </c>
      <c r="V24" s="98">
        <v>14</v>
      </c>
      <c r="W24" s="66">
        <v>347.66039518707504</v>
      </c>
      <c r="X24" s="52">
        <v>1.4292044535192236</v>
      </c>
      <c r="Y24" s="98">
        <v>15</v>
      </c>
      <c r="Z24" s="66">
        <v>355.88915511334517</v>
      </c>
      <c r="AA24" s="52">
        <v>1.4136732006722648</v>
      </c>
      <c r="AB24" s="98">
        <v>17</v>
      </c>
      <c r="AC24" s="66">
        <v>354.941</v>
      </c>
      <c r="AD24" s="52">
        <v>1.396905485642698</v>
      </c>
      <c r="AE24" s="98">
        <v>18</v>
      </c>
      <c r="AF24" s="94">
        <v>24.244321937770795</v>
      </c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43" ht="12.75" customHeight="1">
      <c r="A25" s="62" t="s">
        <v>208</v>
      </c>
      <c r="B25" s="66">
        <v>222.41425399999997</v>
      </c>
      <c r="C25" s="52">
        <v>0.9828208702807567</v>
      </c>
      <c r="D25" s="98">
        <v>17</v>
      </c>
      <c r="E25" s="66">
        <v>217.588811</v>
      </c>
      <c r="F25" s="52">
        <v>0.9796442959846993</v>
      </c>
      <c r="G25" s="98">
        <v>17</v>
      </c>
      <c r="H25" s="66">
        <v>227.43997</v>
      </c>
      <c r="I25" s="52">
        <v>1.0059150124528031</v>
      </c>
      <c r="J25" s="98">
        <v>19</v>
      </c>
      <c r="K25" s="66">
        <v>218.67198199999999</v>
      </c>
      <c r="L25" s="52">
        <v>1.0035127712477379</v>
      </c>
      <c r="M25" s="98">
        <v>19</v>
      </c>
      <c r="N25" s="66">
        <v>247.737609</v>
      </c>
      <c r="O25" s="52">
        <v>1.0690381755025644</v>
      </c>
      <c r="P25" s="98">
        <v>19</v>
      </c>
      <c r="Q25" s="66">
        <v>257.801126</v>
      </c>
      <c r="R25" s="52">
        <v>1.094534718201022</v>
      </c>
      <c r="S25" s="66">
        <v>19</v>
      </c>
      <c r="T25" s="66">
        <v>266.639721</v>
      </c>
      <c r="U25" s="52">
        <v>1.11064558376083</v>
      </c>
      <c r="V25" s="98">
        <v>19</v>
      </c>
      <c r="W25" s="66">
        <v>272.33334129655134</v>
      </c>
      <c r="X25" s="52">
        <v>1.1195408784292604</v>
      </c>
      <c r="Y25" s="98">
        <v>19</v>
      </c>
      <c r="Z25" s="66">
        <v>304.0518073089562</v>
      </c>
      <c r="AA25" s="52">
        <v>1.2077633876529468</v>
      </c>
      <c r="AB25" s="98">
        <v>19</v>
      </c>
      <c r="AC25" s="66">
        <v>334.293</v>
      </c>
      <c r="AD25" s="52">
        <v>1.3156432351065515</v>
      </c>
      <c r="AE25" s="98">
        <v>19</v>
      </c>
      <c r="AF25" s="94">
        <v>50.301967606806365</v>
      </c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2.75" customHeight="1">
      <c r="A26" s="62" t="s">
        <v>206</v>
      </c>
      <c r="B26" s="66">
        <v>119.724294</v>
      </c>
      <c r="C26" s="52">
        <v>0.5290467346702932</v>
      </c>
      <c r="D26" s="98">
        <v>23</v>
      </c>
      <c r="E26" s="66">
        <v>126.960081</v>
      </c>
      <c r="F26" s="52">
        <v>0.571608983926133</v>
      </c>
      <c r="G26" s="98">
        <v>23</v>
      </c>
      <c r="H26" s="66">
        <v>145.32899099999997</v>
      </c>
      <c r="I26" s="52">
        <v>0.6427569164360966</v>
      </c>
      <c r="J26" s="98">
        <v>22</v>
      </c>
      <c r="K26" s="66">
        <v>145.577835</v>
      </c>
      <c r="L26" s="52">
        <v>0.6680746902138378</v>
      </c>
      <c r="M26" s="98">
        <v>22</v>
      </c>
      <c r="N26" s="66">
        <v>164.197834</v>
      </c>
      <c r="O26" s="52">
        <v>0.7085470534303613</v>
      </c>
      <c r="P26" s="98">
        <v>21</v>
      </c>
      <c r="Q26" s="66">
        <v>173.735648</v>
      </c>
      <c r="R26" s="52">
        <v>0.7376216755746517</v>
      </c>
      <c r="S26" s="66">
        <v>20</v>
      </c>
      <c r="T26" s="66">
        <v>195.72064699999996</v>
      </c>
      <c r="U26" s="52">
        <v>0.8152433981933332</v>
      </c>
      <c r="V26" s="98">
        <v>20</v>
      </c>
      <c r="W26" s="66">
        <v>213.32376923645717</v>
      </c>
      <c r="X26" s="52">
        <v>0.8769571836625075</v>
      </c>
      <c r="Y26" s="98">
        <v>20</v>
      </c>
      <c r="Z26" s="66">
        <v>246.14629311889982</v>
      </c>
      <c r="AA26" s="52">
        <v>0.9777494285157</v>
      </c>
      <c r="AB26" s="98">
        <v>20</v>
      </c>
      <c r="AC26" s="66">
        <v>279.29</v>
      </c>
      <c r="AD26" s="52">
        <v>1.0991734769585626</v>
      </c>
      <c r="AE26" s="98">
        <v>20</v>
      </c>
      <c r="AF26" s="94">
        <v>133.27763369396024</v>
      </c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2.75" customHeight="1">
      <c r="A27" s="62" t="s">
        <v>198</v>
      </c>
      <c r="B27" s="66">
        <v>136.07325300000002</v>
      </c>
      <c r="C27" s="52">
        <v>0.6012907470192699</v>
      </c>
      <c r="D27" s="98">
        <v>22</v>
      </c>
      <c r="E27" s="66">
        <v>133.19540899999998</v>
      </c>
      <c r="F27" s="52">
        <v>0.599682134750022</v>
      </c>
      <c r="G27" s="98">
        <v>22</v>
      </c>
      <c r="H27" s="66">
        <v>135.87829399999998</v>
      </c>
      <c r="I27" s="52">
        <v>0.6009586432898123</v>
      </c>
      <c r="J27" s="98">
        <v>23</v>
      </c>
      <c r="K27" s="66">
        <v>137.319101</v>
      </c>
      <c r="L27" s="52">
        <v>0.6301743384287705</v>
      </c>
      <c r="M27" s="98">
        <v>23</v>
      </c>
      <c r="N27" s="66">
        <v>161.999316</v>
      </c>
      <c r="O27" s="52">
        <v>0.6990600010566155</v>
      </c>
      <c r="P27" s="98">
        <v>22</v>
      </c>
      <c r="Q27" s="66">
        <v>166.802829</v>
      </c>
      <c r="R27" s="52">
        <v>0.7081873158096612</v>
      </c>
      <c r="S27" s="66">
        <v>22</v>
      </c>
      <c r="T27" s="66">
        <v>180.78171099999997</v>
      </c>
      <c r="U27" s="52">
        <v>0.7530176231577913</v>
      </c>
      <c r="V27" s="98">
        <v>21</v>
      </c>
      <c r="W27" s="66">
        <v>192.11086506411738</v>
      </c>
      <c r="X27" s="52">
        <v>0.7897526083502384</v>
      </c>
      <c r="Y27" s="98">
        <v>21</v>
      </c>
      <c r="Z27" s="66">
        <v>211.21133695449623</v>
      </c>
      <c r="AA27" s="52">
        <v>0.8389797846906478</v>
      </c>
      <c r="AB27" s="98">
        <v>21</v>
      </c>
      <c r="AC27" s="66">
        <v>233.617</v>
      </c>
      <c r="AD27" s="52">
        <v>0.9194228585578735</v>
      </c>
      <c r="AE27" s="98">
        <v>21</v>
      </c>
      <c r="AF27" s="94">
        <v>71.6847321934752</v>
      </c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43" ht="12.75" customHeight="1">
      <c r="A28" s="62" t="s">
        <v>236</v>
      </c>
      <c r="B28" s="66">
        <v>149.152578</v>
      </c>
      <c r="C28" s="52">
        <v>0.6590866541969854</v>
      </c>
      <c r="D28" s="98">
        <v>21</v>
      </c>
      <c r="E28" s="66">
        <v>142.90097</v>
      </c>
      <c r="F28" s="52">
        <v>0.6433792229839458</v>
      </c>
      <c r="G28" s="98">
        <v>21</v>
      </c>
      <c r="H28" s="66">
        <v>151.94127099999997</v>
      </c>
      <c r="I28" s="52">
        <v>0.6720015198298686</v>
      </c>
      <c r="J28" s="98">
        <v>21</v>
      </c>
      <c r="K28" s="66">
        <v>146.035231</v>
      </c>
      <c r="L28" s="52">
        <v>0.670173737029619</v>
      </c>
      <c r="M28" s="98">
        <v>21</v>
      </c>
      <c r="N28" s="66">
        <v>160.826919</v>
      </c>
      <c r="O28" s="52">
        <v>0.6940008695226356</v>
      </c>
      <c r="P28" s="98">
        <v>23</v>
      </c>
      <c r="Q28" s="66">
        <v>162.960027</v>
      </c>
      <c r="R28" s="52">
        <v>0.6918721031128309</v>
      </c>
      <c r="S28" s="66">
        <v>23</v>
      </c>
      <c r="T28" s="66">
        <v>170.81452700000003</v>
      </c>
      <c r="U28" s="52">
        <v>0.7115008947025754</v>
      </c>
      <c r="V28" s="98">
        <v>22</v>
      </c>
      <c r="W28" s="66">
        <v>176.3822865002696</v>
      </c>
      <c r="X28" s="52">
        <v>0.72509366289031</v>
      </c>
      <c r="Y28" s="98">
        <v>22</v>
      </c>
      <c r="Z28" s="66">
        <v>197.33326933674928</v>
      </c>
      <c r="AA28" s="52">
        <v>0.7838529228954968</v>
      </c>
      <c r="AB28" s="98">
        <v>22</v>
      </c>
      <c r="AC28" s="66">
        <v>210.071</v>
      </c>
      <c r="AD28" s="52">
        <v>0.8267552417851056</v>
      </c>
      <c r="AE28" s="98">
        <v>22</v>
      </c>
      <c r="AF28" s="94">
        <v>40.84302317590514</v>
      </c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2.75" customHeight="1">
      <c r="A29" s="62" t="s">
        <v>235</v>
      </c>
      <c r="B29" s="66">
        <v>164.54830899999996</v>
      </c>
      <c r="C29" s="52">
        <v>0.7271184708090106</v>
      </c>
      <c r="D29" s="98">
        <v>20</v>
      </c>
      <c r="E29" s="66">
        <v>161.52381100000005</v>
      </c>
      <c r="F29" s="52">
        <v>0.7272243429459279</v>
      </c>
      <c r="G29" s="98">
        <v>20</v>
      </c>
      <c r="H29" s="66">
        <v>166.499787</v>
      </c>
      <c r="I29" s="52">
        <v>0.7363905091681734</v>
      </c>
      <c r="J29" s="98">
        <v>20</v>
      </c>
      <c r="K29" s="66">
        <v>160.172056</v>
      </c>
      <c r="L29" s="52">
        <v>0.7350493754293949</v>
      </c>
      <c r="M29" s="98">
        <v>20</v>
      </c>
      <c r="N29" s="66">
        <v>170.994576</v>
      </c>
      <c r="O29" s="52">
        <v>0.7378763776955424</v>
      </c>
      <c r="P29" s="98">
        <v>20</v>
      </c>
      <c r="Q29" s="66">
        <v>167.044647</v>
      </c>
      <c r="R29" s="52">
        <v>0.7092139916841721</v>
      </c>
      <c r="S29" s="66">
        <v>21</v>
      </c>
      <c r="T29" s="66">
        <v>168.899387</v>
      </c>
      <c r="U29" s="52">
        <v>0.703523681947827</v>
      </c>
      <c r="V29" s="98">
        <v>23</v>
      </c>
      <c r="W29" s="66">
        <v>163.4903534574997</v>
      </c>
      <c r="X29" s="52">
        <v>0.672095943350574</v>
      </c>
      <c r="Y29" s="98">
        <v>23</v>
      </c>
      <c r="Z29" s="66">
        <v>172.37463431338202</v>
      </c>
      <c r="AA29" s="52">
        <v>0.6847115106019491</v>
      </c>
      <c r="AB29" s="98">
        <v>24</v>
      </c>
      <c r="AC29" s="66">
        <v>179.4</v>
      </c>
      <c r="AD29" s="52">
        <v>0.7060464813146411</v>
      </c>
      <c r="AE29" s="98">
        <v>23</v>
      </c>
      <c r="AF29" s="94">
        <v>9.025732983983481</v>
      </c>
      <c r="AI29" s="63"/>
      <c r="AJ29" s="63"/>
      <c r="AK29" s="63"/>
      <c r="AL29" s="63"/>
      <c r="AM29" s="63"/>
      <c r="AN29" s="63"/>
      <c r="AO29" s="63"/>
      <c r="AP29" s="63"/>
      <c r="AQ29" s="63"/>
    </row>
    <row r="30" spans="1:43" ht="12.75" customHeight="1">
      <c r="A30" s="62" t="s">
        <v>204</v>
      </c>
      <c r="B30" s="66">
        <v>89.082367</v>
      </c>
      <c r="C30" s="52">
        <v>0.3936438779755986</v>
      </c>
      <c r="D30" s="98">
        <v>24</v>
      </c>
      <c r="E30" s="66">
        <v>95.690215</v>
      </c>
      <c r="F30" s="52">
        <v>0.43082350087523347</v>
      </c>
      <c r="G30" s="98">
        <v>24</v>
      </c>
      <c r="H30" s="66">
        <v>104.34065400000001</v>
      </c>
      <c r="I30" s="52">
        <v>0.46147486858947284</v>
      </c>
      <c r="J30" s="98">
        <v>24</v>
      </c>
      <c r="K30" s="66">
        <v>107.291286</v>
      </c>
      <c r="L30" s="52">
        <v>0.49237298148508857</v>
      </c>
      <c r="M30" s="98">
        <v>24</v>
      </c>
      <c r="N30" s="66">
        <v>129.259716</v>
      </c>
      <c r="O30" s="52">
        <v>0.5577819674469355</v>
      </c>
      <c r="P30" s="98">
        <v>24</v>
      </c>
      <c r="Q30" s="66">
        <v>127.963266</v>
      </c>
      <c r="R30" s="52">
        <v>0.5432879191202308</v>
      </c>
      <c r="S30" s="66">
        <v>24</v>
      </c>
      <c r="T30" s="66">
        <v>133.259671</v>
      </c>
      <c r="U30" s="52">
        <v>0.5550720820382614</v>
      </c>
      <c r="V30" s="98">
        <v>24</v>
      </c>
      <c r="W30" s="66">
        <v>157.04859277940398</v>
      </c>
      <c r="X30" s="52">
        <v>0.6456143734706187</v>
      </c>
      <c r="Y30" s="98">
        <v>24</v>
      </c>
      <c r="Z30" s="66">
        <v>174.09243589352502</v>
      </c>
      <c r="AA30" s="52">
        <v>0.6915350117483868</v>
      </c>
      <c r="AB30" s="98">
        <v>23</v>
      </c>
      <c r="AC30" s="66">
        <v>177.626</v>
      </c>
      <c r="AD30" s="52">
        <v>0.6990647284838041</v>
      </c>
      <c r="AE30" s="98">
        <v>24</v>
      </c>
      <c r="AF30" s="94">
        <v>99.39524058672575</v>
      </c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2.75" customHeight="1">
      <c r="A31" s="62" t="s">
        <v>233</v>
      </c>
      <c r="B31" s="66">
        <v>46.255816</v>
      </c>
      <c r="C31" s="52">
        <v>0.20439868632100605</v>
      </c>
      <c r="D31" s="98">
        <v>25</v>
      </c>
      <c r="E31" s="66">
        <v>45.20374</v>
      </c>
      <c r="F31" s="52">
        <v>0.20351959204453485</v>
      </c>
      <c r="G31" s="98">
        <v>25</v>
      </c>
      <c r="H31" s="66">
        <v>50.56215</v>
      </c>
      <c r="I31" s="52">
        <v>0.2236248349262907</v>
      </c>
      <c r="J31" s="98">
        <v>25</v>
      </c>
      <c r="K31" s="66">
        <v>51.83713899999999</v>
      </c>
      <c r="L31" s="52">
        <v>0.23788704220664256</v>
      </c>
      <c r="M31" s="98">
        <v>25</v>
      </c>
      <c r="N31" s="66">
        <v>57.10135</v>
      </c>
      <c r="O31" s="52">
        <v>0.24640394031869967</v>
      </c>
      <c r="P31" s="98">
        <v>25</v>
      </c>
      <c r="Q31" s="66">
        <v>57.911219</v>
      </c>
      <c r="R31" s="52">
        <v>0.24587107415831327</v>
      </c>
      <c r="S31" s="66">
        <v>25</v>
      </c>
      <c r="T31" s="66">
        <v>64.644757</v>
      </c>
      <c r="U31" s="52">
        <v>0.2692675105047158</v>
      </c>
      <c r="V31" s="98">
        <v>25</v>
      </c>
      <c r="W31" s="66">
        <v>72.34009380886936</v>
      </c>
      <c r="X31" s="52">
        <v>0.2973844178713578</v>
      </c>
      <c r="Y31" s="98">
        <v>25</v>
      </c>
      <c r="Z31" s="66">
        <v>82.50962792657718</v>
      </c>
      <c r="AA31" s="52">
        <v>0.32774713171603526</v>
      </c>
      <c r="AB31" s="98">
        <v>25</v>
      </c>
      <c r="AC31" s="66">
        <v>86.004</v>
      </c>
      <c r="AD31" s="52">
        <v>0.3384772663265574</v>
      </c>
      <c r="AE31" s="98">
        <v>25</v>
      </c>
      <c r="AF31" s="94">
        <v>85.93121349323943</v>
      </c>
      <c r="AI31" s="63"/>
      <c r="AJ31" s="63"/>
      <c r="AK31" s="63"/>
      <c r="AL31" s="63"/>
      <c r="AM31" s="63"/>
      <c r="AN31" s="63"/>
      <c r="AO31" s="63"/>
      <c r="AP31" s="63"/>
      <c r="AQ31" s="63"/>
    </row>
    <row r="32" spans="1:43" ht="12.75" customHeight="1">
      <c r="A32" s="62" t="s">
        <v>199</v>
      </c>
      <c r="B32" s="66">
        <v>40.001853</v>
      </c>
      <c r="C32" s="52">
        <v>0.17676320321764497</v>
      </c>
      <c r="D32" s="98">
        <v>27</v>
      </c>
      <c r="E32" s="66">
        <v>38.892741</v>
      </c>
      <c r="F32" s="52">
        <v>0.1751057496971214</v>
      </c>
      <c r="G32" s="98">
        <v>27</v>
      </c>
      <c r="H32" s="66">
        <v>45.928571</v>
      </c>
      <c r="I32" s="52">
        <v>0.2031315738803714</v>
      </c>
      <c r="J32" s="98">
        <v>27</v>
      </c>
      <c r="K32" s="66">
        <v>43.597699</v>
      </c>
      <c r="L32" s="52">
        <v>0.20007523297390117</v>
      </c>
      <c r="M32" s="98">
        <v>27</v>
      </c>
      <c r="N32" s="66">
        <v>47.175557</v>
      </c>
      <c r="O32" s="52">
        <v>0.20357212450370113</v>
      </c>
      <c r="P32" s="98">
        <v>27</v>
      </c>
      <c r="Q32" s="66">
        <v>49.531644</v>
      </c>
      <c r="R32" s="52">
        <v>0.21029428710708323</v>
      </c>
      <c r="S32" s="66">
        <v>26</v>
      </c>
      <c r="T32" s="66">
        <v>54.125468999999995</v>
      </c>
      <c r="U32" s="52">
        <v>0.22545108016308532</v>
      </c>
      <c r="V32" s="98">
        <v>26</v>
      </c>
      <c r="W32" s="66">
        <v>59.986727755527674</v>
      </c>
      <c r="X32" s="52">
        <v>0.24660070473115736</v>
      </c>
      <c r="Y32" s="98">
        <v>26</v>
      </c>
      <c r="Z32" s="66">
        <v>69.96194517985433</v>
      </c>
      <c r="AA32" s="52">
        <v>0.2779048632042834</v>
      </c>
      <c r="AB32" s="98">
        <v>26</v>
      </c>
      <c r="AC32" s="66">
        <v>75.724</v>
      </c>
      <c r="AD32" s="52">
        <v>0.2980193074195646</v>
      </c>
      <c r="AE32" s="98">
        <v>26</v>
      </c>
      <c r="AF32" s="94">
        <v>89.30123062049154</v>
      </c>
      <c r="AI32" s="63"/>
      <c r="AJ32" s="63"/>
      <c r="AK32" s="63"/>
      <c r="AL32" s="63"/>
      <c r="AM32" s="63"/>
      <c r="AN32" s="63"/>
      <c r="AO32" s="63"/>
      <c r="AP32" s="63"/>
      <c r="AQ32" s="63"/>
    </row>
    <row r="33" spans="1:43" ht="12.75" customHeight="1">
      <c r="A33" s="62" t="s">
        <v>201</v>
      </c>
      <c r="B33" s="66">
        <v>43.338929000000014</v>
      </c>
      <c r="C33" s="52">
        <v>0.19150932618201685</v>
      </c>
      <c r="D33" s="98">
        <v>26</v>
      </c>
      <c r="E33" s="66">
        <v>38.968113</v>
      </c>
      <c r="F33" s="52">
        <v>0.1754450950409266</v>
      </c>
      <c r="G33" s="98">
        <v>26</v>
      </c>
      <c r="H33" s="66">
        <v>49.600545999999994</v>
      </c>
      <c r="I33" s="52">
        <v>0.21937188018120046</v>
      </c>
      <c r="J33" s="98">
        <v>26</v>
      </c>
      <c r="K33" s="66">
        <v>47.658348999999994</v>
      </c>
      <c r="L33" s="52">
        <v>0.2187100580543595</v>
      </c>
      <c r="M33" s="98">
        <v>26</v>
      </c>
      <c r="N33" s="66">
        <v>47.178234</v>
      </c>
      <c r="O33" s="52">
        <v>0.20358367630323362</v>
      </c>
      <c r="P33" s="98">
        <v>26</v>
      </c>
      <c r="Q33" s="66">
        <v>43.40565</v>
      </c>
      <c r="R33" s="52">
        <v>0.184285428183437</v>
      </c>
      <c r="S33" s="66">
        <v>27</v>
      </c>
      <c r="T33" s="66">
        <v>48.34495</v>
      </c>
      <c r="U33" s="52">
        <v>0.2013732425659046</v>
      </c>
      <c r="V33" s="98">
        <v>27</v>
      </c>
      <c r="W33" s="66">
        <v>52.59194382943522</v>
      </c>
      <c r="X33" s="52">
        <v>0.21620133147411225</v>
      </c>
      <c r="Y33" s="98">
        <v>27</v>
      </c>
      <c r="Z33" s="66">
        <v>62.254190931319535</v>
      </c>
      <c r="AA33" s="52">
        <v>0.24728789873103013</v>
      </c>
      <c r="AB33" s="98">
        <v>27</v>
      </c>
      <c r="AC33" s="66">
        <v>74.627</v>
      </c>
      <c r="AD33" s="52">
        <v>0.2937019551898981</v>
      </c>
      <c r="AE33" s="98">
        <v>27</v>
      </c>
      <c r="AF33" s="94">
        <v>72.19391831302515</v>
      </c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32" ht="12.7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2.75" customHeight="1">
      <c r="A35" s="62" t="s">
        <v>244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ht="12.75" customHeight="1">
      <c r="A36" s="62" t="s">
        <v>275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ht="12.75" customHeight="1">
      <c r="A37" s="70" t="s">
        <v>245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ht="12.75" customHeight="1">
      <c r="A38" s="95"/>
      <c r="B38" s="69"/>
      <c r="C38" s="69"/>
      <c r="D38" s="69"/>
      <c r="E38" s="69"/>
      <c r="F38" s="69"/>
      <c r="G38" s="69"/>
      <c r="H38" s="69"/>
      <c r="I38" s="69"/>
      <c r="J38" s="69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ht="12.75" customHeight="1">
      <c r="A39" s="6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ht="12.75" customHeight="1">
      <c r="A40" s="96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AF40" s="93"/>
    </row>
    <row r="43" ht="12.75" customHeight="1">
      <c r="A43" s="97"/>
    </row>
    <row r="48" ht="12.75" customHeight="1">
      <c r="A48" s="71"/>
    </row>
    <row r="49" ht="12.75" customHeight="1">
      <c r="A49" s="71"/>
    </row>
    <row r="56" ht="12.75" customHeight="1">
      <c r="A56" s="72"/>
    </row>
    <row r="57" ht="12.75" customHeight="1">
      <c r="A57" s="71"/>
    </row>
    <row r="58" ht="12.75" customHeight="1">
      <c r="A58" s="71"/>
    </row>
    <row r="59" ht="12.75" customHeight="1">
      <c r="A59" s="71"/>
    </row>
    <row r="60" ht="12.75" customHeight="1">
      <c r="A60" s="72"/>
    </row>
    <row r="61" ht="12.75" customHeight="1">
      <c r="A61" s="71"/>
    </row>
    <row r="62" ht="12.75" customHeight="1">
      <c r="A62" s="71"/>
    </row>
    <row r="63" ht="12.75" customHeight="1">
      <c r="A63" s="71"/>
    </row>
    <row r="64" ht="12.75" customHeight="1">
      <c r="A64" s="71"/>
    </row>
    <row r="65" ht="12.75" customHeight="1">
      <c r="A65" s="71"/>
    </row>
    <row r="66" ht="12.75" customHeight="1">
      <c r="A66" s="71"/>
    </row>
    <row r="67" ht="12.75" customHeight="1">
      <c r="A67" s="71"/>
    </row>
    <row r="68" ht="12.75" customHeight="1">
      <c r="A68" s="51"/>
    </row>
    <row r="70" ht="12.75" customHeight="1">
      <c r="A70" s="71"/>
    </row>
    <row r="71" ht="12.75" customHeight="1">
      <c r="A71" s="71"/>
    </row>
    <row r="72" ht="12.75" customHeight="1">
      <c r="A72" s="71"/>
    </row>
    <row r="73" ht="12.75" customHeight="1">
      <c r="A73" s="71"/>
    </row>
    <row r="74" ht="12.75" customHeight="1">
      <c r="A74" s="71"/>
    </row>
    <row r="75" ht="12.75" customHeight="1">
      <c r="A75" s="71"/>
    </row>
    <row r="76" ht="12.75" customHeight="1">
      <c r="A76" s="71"/>
    </row>
    <row r="77" ht="12.75" customHeight="1">
      <c r="A77" s="71"/>
    </row>
    <row r="78" ht="12.75" customHeight="1">
      <c r="A78" s="71"/>
    </row>
    <row r="79" ht="12.75" customHeight="1">
      <c r="A79" s="51"/>
    </row>
    <row r="81" ht="12.75" customHeight="1">
      <c r="A81" s="71"/>
    </row>
    <row r="82" ht="12.75" customHeight="1">
      <c r="A82" s="71"/>
    </row>
    <row r="83" ht="12.75" customHeight="1">
      <c r="A83" s="71"/>
    </row>
    <row r="84" ht="12.75" customHeight="1">
      <c r="A84" s="71"/>
    </row>
    <row r="85" ht="12.75" customHeight="1">
      <c r="A85" s="71"/>
    </row>
    <row r="86" ht="12.75" customHeight="1">
      <c r="A86" s="51"/>
    </row>
    <row r="88" ht="12.75" customHeight="1">
      <c r="A88" s="71"/>
    </row>
    <row r="89" ht="12.75" customHeight="1">
      <c r="A89" s="71"/>
    </row>
    <row r="90" ht="12.75" customHeight="1">
      <c r="A90" s="71"/>
    </row>
    <row r="91" ht="12.75" customHeight="1">
      <c r="A91" s="51"/>
    </row>
    <row r="93" ht="12.75" customHeight="1">
      <c r="A93" s="71"/>
    </row>
    <row r="94" ht="12.75" customHeight="1">
      <c r="A94" s="71"/>
    </row>
    <row r="95" ht="12.75" customHeight="1">
      <c r="A95" s="71"/>
    </row>
    <row r="96" ht="12.75" customHeight="1">
      <c r="A96" s="71"/>
    </row>
    <row r="97" ht="12.75" customHeight="1">
      <c r="A97" s="51"/>
    </row>
    <row r="98" ht="12.75" customHeight="1">
      <c r="A98" s="72"/>
    </row>
    <row r="99" ht="12.75" customHeight="1">
      <c r="A99" s="71"/>
    </row>
    <row r="100" ht="12.75" customHeight="1">
      <c r="A100" s="72"/>
    </row>
    <row r="101" ht="12.75" customHeight="1">
      <c r="A101" s="71"/>
    </row>
    <row r="102" ht="12.75" customHeight="1">
      <c r="A102" s="71"/>
    </row>
    <row r="103" ht="12.75" customHeight="1">
      <c r="A103" s="71"/>
    </row>
    <row r="104" ht="12.75" customHeight="1">
      <c r="A104" s="71"/>
    </row>
    <row r="105" ht="12.75" customHeight="1">
      <c r="A105" s="71"/>
    </row>
  </sheetData>
  <mergeCells count="14">
    <mergeCell ref="A1:AF1"/>
    <mergeCell ref="B4:D4"/>
    <mergeCell ref="E4:G4"/>
    <mergeCell ref="H4:J4"/>
    <mergeCell ref="A3:A5"/>
    <mergeCell ref="K4:M4"/>
    <mergeCell ref="N4:P4"/>
    <mergeCell ref="AC4:AE4"/>
    <mergeCell ref="AF4:AF5"/>
    <mergeCell ref="B3:AF3"/>
    <mergeCell ref="Q4:S4"/>
    <mergeCell ref="T4:V4"/>
    <mergeCell ref="W4:Y4"/>
    <mergeCell ref="Z4:AB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1"/>
  <sheetViews>
    <sheetView workbookViewId="0" topLeftCell="A1">
      <selection activeCell="A36" sqref="A36"/>
    </sheetView>
  </sheetViews>
  <sheetFormatPr defaultColWidth="5.77734375" defaultRowHeight="12.75" customHeight="1"/>
  <cols>
    <col min="1" max="1" width="12.5546875" style="115" customWidth="1"/>
    <col min="2" max="2" width="6.77734375" style="116" bestFit="1" customWidth="1"/>
    <col min="3" max="4" width="6.10546875" style="116" customWidth="1"/>
    <col min="5" max="5" width="6.3359375" style="116" bestFit="1" customWidth="1"/>
    <col min="6" max="7" width="6.3359375" style="116" customWidth="1"/>
    <col min="8" max="8" width="6.3359375" style="116" bestFit="1" customWidth="1"/>
    <col min="9" max="10" width="6.3359375" style="116" customWidth="1"/>
    <col min="11" max="16" width="6.10546875" style="116" customWidth="1"/>
    <col min="17" max="17" width="6.10546875" style="116" bestFit="1" customWidth="1"/>
    <col min="18" max="19" width="5.77734375" style="116" customWidth="1"/>
    <col min="20" max="22" width="6.21484375" style="116" customWidth="1"/>
    <col min="23" max="23" width="6.10546875" style="116" bestFit="1" customWidth="1"/>
    <col min="24" max="25" width="5.77734375" style="116" customWidth="1"/>
    <col min="26" max="26" width="6.88671875" style="116" bestFit="1" customWidth="1"/>
    <col min="27" max="28" width="5.77734375" style="116" customWidth="1"/>
    <col min="29" max="29" width="6.88671875" style="116" bestFit="1" customWidth="1"/>
    <col min="30" max="32" width="5.77734375" style="116" customWidth="1"/>
    <col min="33" max="33" width="5.77734375" style="117" customWidth="1"/>
    <col min="34" max="16384" width="5.77734375" style="116" customWidth="1"/>
  </cols>
  <sheetData>
    <row r="1" spans="1:33" s="101" customFormat="1" ht="12.75" customHeight="1">
      <c r="A1" s="198" t="s">
        <v>280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00"/>
    </row>
    <row r="2" s="101" customFormat="1" ht="12.75" customHeight="1">
      <c r="AG2" s="100"/>
    </row>
    <row r="3" spans="1:33" s="101" customFormat="1" ht="12.75" customHeight="1">
      <c r="A3" s="194" t="s">
        <v>225</v>
      </c>
      <c r="B3" s="196" t="s">
        <v>278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7"/>
      <c r="AG3" s="100"/>
    </row>
    <row r="4" spans="1:33" s="101" customFormat="1" ht="12.75" customHeight="1">
      <c r="A4" s="194"/>
      <c r="B4" s="199">
        <v>2000</v>
      </c>
      <c r="C4" s="199"/>
      <c r="D4" s="199"/>
      <c r="E4" s="199">
        <v>2001</v>
      </c>
      <c r="F4" s="199"/>
      <c r="G4" s="199"/>
      <c r="H4" s="199">
        <v>2002</v>
      </c>
      <c r="I4" s="199"/>
      <c r="J4" s="199"/>
      <c r="K4" s="199">
        <v>2003</v>
      </c>
      <c r="L4" s="199"/>
      <c r="M4" s="199"/>
      <c r="N4" s="199">
        <v>2004</v>
      </c>
      <c r="O4" s="199"/>
      <c r="P4" s="199"/>
      <c r="Q4" s="199">
        <v>2005</v>
      </c>
      <c r="R4" s="199"/>
      <c r="S4" s="199"/>
      <c r="T4" s="199">
        <v>2006</v>
      </c>
      <c r="U4" s="199"/>
      <c r="V4" s="199"/>
      <c r="W4" s="199">
        <v>2007</v>
      </c>
      <c r="X4" s="199"/>
      <c r="Y4" s="199"/>
      <c r="Z4" s="199">
        <v>2008</v>
      </c>
      <c r="AA4" s="199"/>
      <c r="AB4" s="199"/>
      <c r="AC4" s="199">
        <v>2009</v>
      </c>
      <c r="AD4" s="199"/>
      <c r="AE4" s="199"/>
      <c r="AF4" s="195" t="s">
        <v>274</v>
      </c>
      <c r="AG4" s="100"/>
    </row>
    <row r="5" spans="1:33" s="101" customFormat="1" ht="12.75" customHeight="1">
      <c r="A5" s="194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195"/>
      <c r="AG5" s="100"/>
    </row>
    <row r="6" spans="1:33" s="135" customFormat="1" ht="12.75" customHeight="1">
      <c r="A6" s="102" t="s">
        <v>229</v>
      </c>
      <c r="B6" s="103">
        <v>4603.587890000001</v>
      </c>
      <c r="C6" s="131">
        <v>100</v>
      </c>
      <c r="D6" s="103"/>
      <c r="E6" s="104">
        <v>3501.993496</v>
      </c>
      <c r="F6" s="131">
        <v>100</v>
      </c>
      <c r="G6" s="129"/>
      <c r="H6" s="104">
        <v>3791.879878</v>
      </c>
      <c r="I6" s="131">
        <v>100</v>
      </c>
      <c r="J6" s="129"/>
      <c r="K6" s="104">
        <v>3245.322268</v>
      </c>
      <c r="L6" s="131">
        <v>100</v>
      </c>
      <c r="M6" s="129"/>
      <c r="N6" s="104">
        <v>4512.926045</v>
      </c>
      <c r="O6" s="131">
        <v>100</v>
      </c>
      <c r="P6" s="129"/>
      <c r="Q6" s="104">
        <v>4667.222869</v>
      </c>
      <c r="R6" s="131">
        <v>100</v>
      </c>
      <c r="S6" s="129"/>
      <c r="T6" s="104">
        <v>6186.552816</v>
      </c>
      <c r="U6" s="131">
        <v>100</v>
      </c>
      <c r="V6" s="129"/>
      <c r="W6" s="104">
        <v>9366.835701999998</v>
      </c>
      <c r="X6" s="131">
        <v>100</v>
      </c>
      <c r="Y6" s="129"/>
      <c r="Z6" s="104">
        <v>13290.095835999997</v>
      </c>
      <c r="AA6" s="131">
        <v>100</v>
      </c>
      <c r="AB6" s="129"/>
      <c r="AC6" s="104">
        <v>16470.949</v>
      </c>
      <c r="AD6" s="131">
        <v>100</v>
      </c>
      <c r="AE6" s="129"/>
      <c r="AF6" s="93">
        <v>257.7850449163467</v>
      </c>
      <c r="AG6" s="134"/>
    </row>
    <row r="7" spans="1:33" s="101" customFormat="1" ht="12.75" customHeight="1">
      <c r="A7" s="105" t="s">
        <v>268</v>
      </c>
      <c r="B7" s="106">
        <v>1921.437032</v>
      </c>
      <c r="C7" s="126">
        <v>41.73781576265289</v>
      </c>
      <c r="D7" s="128">
        <v>1</v>
      </c>
      <c r="E7" s="107">
        <v>1423.84497</v>
      </c>
      <c r="F7" s="126">
        <v>40.658127196019215</v>
      </c>
      <c r="G7" s="78">
        <v>1</v>
      </c>
      <c r="H7" s="107">
        <v>1731.618551</v>
      </c>
      <c r="I7" s="126">
        <v>45.66649278756504</v>
      </c>
      <c r="J7" s="78">
        <v>1</v>
      </c>
      <c r="K7" s="107">
        <v>1432.295183</v>
      </c>
      <c r="L7" s="126">
        <v>44.13414338301394</v>
      </c>
      <c r="M7" s="78">
        <v>1</v>
      </c>
      <c r="N7" s="107">
        <v>2326.540852</v>
      </c>
      <c r="O7" s="126">
        <v>51.5528246818412</v>
      </c>
      <c r="P7" s="78">
        <v>1</v>
      </c>
      <c r="Q7" s="107">
        <v>2400.7521</v>
      </c>
      <c r="R7" s="126">
        <v>51.43855709025495</v>
      </c>
      <c r="S7" s="78">
        <v>1</v>
      </c>
      <c r="T7" s="107">
        <v>3743.67835</v>
      </c>
      <c r="U7" s="126">
        <v>60.51315589382661</v>
      </c>
      <c r="V7" s="78">
        <v>1</v>
      </c>
      <c r="W7" s="107">
        <v>5545.120145384235</v>
      </c>
      <c r="X7" s="126">
        <v>59.199502604708286</v>
      </c>
      <c r="Y7" s="78">
        <v>1</v>
      </c>
      <c r="Z7" s="107">
        <v>7251.252891940923</v>
      </c>
      <c r="AA7" s="126">
        <v>54.56132883781656</v>
      </c>
      <c r="AB7" s="78">
        <v>1</v>
      </c>
      <c r="AC7" s="107">
        <v>8609.999</v>
      </c>
      <c r="AD7" s="126">
        <v>52.27384894458722</v>
      </c>
      <c r="AE7" s="78">
        <v>1</v>
      </c>
      <c r="AF7" s="94">
        <v>348.1020640597292</v>
      </c>
      <c r="AG7" s="100"/>
    </row>
    <row r="8" spans="1:33" s="101" customFormat="1" ht="12.75" customHeight="1">
      <c r="A8" s="105" t="s">
        <v>267</v>
      </c>
      <c r="B8" s="106">
        <v>551.091434</v>
      </c>
      <c r="C8" s="126">
        <v>11.970911540476747</v>
      </c>
      <c r="D8" s="128">
        <v>2</v>
      </c>
      <c r="E8" s="107">
        <v>391.665775</v>
      </c>
      <c r="F8" s="126">
        <v>11.184080594306163</v>
      </c>
      <c r="G8" s="78">
        <v>3</v>
      </c>
      <c r="H8" s="107">
        <v>408.527132</v>
      </c>
      <c r="I8" s="126">
        <v>10.773736118863415</v>
      </c>
      <c r="J8" s="78">
        <v>2</v>
      </c>
      <c r="K8" s="107">
        <v>374.263259</v>
      </c>
      <c r="L8" s="126">
        <v>11.53239118007987</v>
      </c>
      <c r="M8" s="78">
        <v>3</v>
      </c>
      <c r="N8" s="107">
        <v>420.904595</v>
      </c>
      <c r="O8" s="126">
        <v>9.326645081328824</v>
      </c>
      <c r="P8" s="78">
        <v>3</v>
      </c>
      <c r="Q8" s="107">
        <v>391.481332</v>
      </c>
      <c r="R8" s="126">
        <v>8.387885965340217</v>
      </c>
      <c r="S8" s="78">
        <v>3</v>
      </c>
      <c r="T8" s="107">
        <v>371.41432299999997</v>
      </c>
      <c r="U8" s="126">
        <v>6.003574753931269</v>
      </c>
      <c r="V8" s="78">
        <v>3</v>
      </c>
      <c r="W8" s="107">
        <v>602.7439475070233</v>
      </c>
      <c r="X8" s="126">
        <v>6.434872636639992</v>
      </c>
      <c r="Y8" s="78">
        <v>3</v>
      </c>
      <c r="Z8" s="107">
        <v>957.1998105418545</v>
      </c>
      <c r="AA8" s="126">
        <v>7.202354462704529</v>
      </c>
      <c r="AB8" s="78">
        <v>2</v>
      </c>
      <c r="AC8" s="107">
        <v>1204.43</v>
      </c>
      <c r="AD8" s="126">
        <v>7.312450545502873</v>
      </c>
      <c r="AE8" s="78">
        <v>2</v>
      </c>
      <c r="AF8" s="94">
        <v>118.55356946085283</v>
      </c>
      <c r="AG8" s="100"/>
    </row>
    <row r="9" spans="1:33" s="101" customFormat="1" ht="12.75" customHeight="1">
      <c r="A9" s="105" t="s">
        <v>218</v>
      </c>
      <c r="B9" s="106">
        <v>445.21428</v>
      </c>
      <c r="C9" s="126">
        <v>9.67102813366728</v>
      </c>
      <c r="D9" s="128">
        <v>3</v>
      </c>
      <c r="E9" s="107">
        <v>430.82771</v>
      </c>
      <c r="F9" s="126">
        <v>12.30235608638606</v>
      </c>
      <c r="G9" s="78">
        <v>2</v>
      </c>
      <c r="H9" s="107">
        <v>370.418065</v>
      </c>
      <c r="I9" s="126">
        <v>9.768718338076003</v>
      </c>
      <c r="J9" s="78">
        <v>3</v>
      </c>
      <c r="K9" s="107">
        <v>377.078468</v>
      </c>
      <c r="L9" s="126">
        <v>11.619137850133532</v>
      </c>
      <c r="M9" s="78">
        <v>2</v>
      </c>
      <c r="N9" s="107">
        <v>538.76339</v>
      </c>
      <c r="O9" s="126">
        <v>11.93822776238293</v>
      </c>
      <c r="P9" s="78">
        <v>2</v>
      </c>
      <c r="Q9" s="107">
        <v>518.236505</v>
      </c>
      <c r="R9" s="126">
        <v>11.103744551008282</v>
      </c>
      <c r="S9" s="78">
        <v>2</v>
      </c>
      <c r="T9" s="107">
        <v>520.583657</v>
      </c>
      <c r="U9" s="126">
        <v>8.414761378156154</v>
      </c>
      <c r="V9" s="78">
        <v>2</v>
      </c>
      <c r="W9" s="107">
        <v>701.2534184130311</v>
      </c>
      <c r="X9" s="126">
        <v>7.486556193820077</v>
      </c>
      <c r="Y9" s="78">
        <v>2</v>
      </c>
      <c r="Z9" s="107">
        <v>904.3303001005773</v>
      </c>
      <c r="AA9" s="126">
        <v>6.804543106837063</v>
      </c>
      <c r="AB9" s="78">
        <v>3</v>
      </c>
      <c r="AC9" s="107">
        <v>1193.03</v>
      </c>
      <c r="AD9" s="126">
        <v>7.243237775795432</v>
      </c>
      <c r="AE9" s="78">
        <v>3</v>
      </c>
      <c r="AF9" s="94">
        <v>167.96759528917175</v>
      </c>
      <c r="AG9" s="100"/>
    </row>
    <row r="10" spans="1:33" s="101" customFormat="1" ht="12.75" customHeight="1">
      <c r="A10" s="105" t="s">
        <v>216</v>
      </c>
      <c r="B10" s="106">
        <v>232.189437</v>
      </c>
      <c r="C10" s="126">
        <v>5.043662520365174</v>
      </c>
      <c r="D10" s="128">
        <v>4</v>
      </c>
      <c r="E10" s="107">
        <v>155.572409</v>
      </c>
      <c r="F10" s="126">
        <v>4.442395714832018</v>
      </c>
      <c r="G10" s="78">
        <v>6</v>
      </c>
      <c r="H10" s="107">
        <v>157.566839</v>
      </c>
      <c r="I10" s="126">
        <v>4.155375277423278</v>
      </c>
      <c r="J10" s="78">
        <v>7</v>
      </c>
      <c r="K10" s="107">
        <v>98.177866</v>
      </c>
      <c r="L10" s="126">
        <v>3.025211608969245</v>
      </c>
      <c r="M10" s="78">
        <v>7</v>
      </c>
      <c r="N10" s="107">
        <v>109.816563</v>
      </c>
      <c r="O10" s="126">
        <v>2.433378298358532</v>
      </c>
      <c r="P10" s="78">
        <v>7</v>
      </c>
      <c r="Q10" s="107">
        <v>180.528029</v>
      </c>
      <c r="R10" s="126">
        <v>3.8679967523959267</v>
      </c>
      <c r="S10" s="78">
        <v>5</v>
      </c>
      <c r="T10" s="107">
        <v>224.254942</v>
      </c>
      <c r="U10" s="126">
        <v>3.624877192028809</v>
      </c>
      <c r="V10" s="78">
        <v>5</v>
      </c>
      <c r="W10" s="107">
        <v>359.40427018799863</v>
      </c>
      <c r="X10" s="126">
        <v>3.836987021254776</v>
      </c>
      <c r="Y10" s="78">
        <v>5</v>
      </c>
      <c r="Z10" s="107">
        <v>677.059601673075</v>
      </c>
      <c r="AA10" s="126">
        <v>5.094467414140588</v>
      </c>
      <c r="AB10" s="78">
        <v>4</v>
      </c>
      <c r="AC10" s="107">
        <v>872.814</v>
      </c>
      <c r="AD10" s="126">
        <v>5.2991117876693075</v>
      </c>
      <c r="AE10" s="78">
        <v>4</v>
      </c>
      <c r="AF10" s="94">
        <v>275.9059892117314</v>
      </c>
      <c r="AG10" s="100"/>
    </row>
    <row r="11" spans="1:33" s="101" customFormat="1" ht="12.75" customHeight="1">
      <c r="A11" s="105" t="s">
        <v>269</v>
      </c>
      <c r="B11" s="106">
        <v>190.428929</v>
      </c>
      <c r="C11" s="126">
        <v>4.136532929319179</v>
      </c>
      <c r="D11" s="128">
        <v>6</v>
      </c>
      <c r="E11" s="107">
        <v>153.04476</v>
      </c>
      <c r="F11" s="126">
        <v>4.370218282095861</v>
      </c>
      <c r="G11" s="78">
        <v>7</v>
      </c>
      <c r="H11" s="107">
        <v>171.190013</v>
      </c>
      <c r="I11" s="126">
        <v>4.514647576080204</v>
      </c>
      <c r="J11" s="78">
        <v>5</v>
      </c>
      <c r="K11" s="107">
        <v>145.391038</v>
      </c>
      <c r="L11" s="126">
        <v>4.48001850027672</v>
      </c>
      <c r="M11" s="78">
        <v>6</v>
      </c>
      <c r="N11" s="107">
        <v>170.095266</v>
      </c>
      <c r="O11" s="126">
        <v>3.769068322944344</v>
      </c>
      <c r="P11" s="78">
        <v>6</v>
      </c>
      <c r="Q11" s="107">
        <v>149.375883</v>
      </c>
      <c r="R11" s="126">
        <v>3.2005303194789425</v>
      </c>
      <c r="S11" s="78">
        <v>7</v>
      </c>
      <c r="T11" s="107">
        <v>238.58137999999997</v>
      </c>
      <c r="U11" s="126">
        <v>3.8564510333277653</v>
      </c>
      <c r="V11" s="78">
        <v>4</v>
      </c>
      <c r="W11" s="107">
        <v>435.3055383965421</v>
      </c>
      <c r="X11" s="126">
        <v>4.64730622213856</v>
      </c>
      <c r="Y11" s="78">
        <v>4</v>
      </c>
      <c r="Z11" s="107">
        <v>610.5912909335361</v>
      </c>
      <c r="AA11" s="126">
        <v>4.594333242350114</v>
      </c>
      <c r="AB11" s="78">
        <v>5</v>
      </c>
      <c r="AC11" s="107">
        <v>773.681</v>
      </c>
      <c r="AD11" s="126">
        <v>4.697246042107228</v>
      </c>
      <c r="AE11" s="78">
        <v>5</v>
      </c>
      <c r="AF11" s="94">
        <v>306.28333313789733</v>
      </c>
      <c r="AG11" s="100"/>
    </row>
    <row r="12" spans="1:33" s="101" customFormat="1" ht="12.75" customHeight="1">
      <c r="A12" s="105" t="s">
        <v>266</v>
      </c>
      <c r="B12" s="106">
        <v>101.520486</v>
      </c>
      <c r="C12" s="126">
        <v>2.205247046994035</v>
      </c>
      <c r="D12" s="128">
        <v>9</v>
      </c>
      <c r="E12" s="107">
        <v>69.532986</v>
      </c>
      <c r="F12" s="126">
        <v>1.9855258463335534</v>
      </c>
      <c r="G12" s="78">
        <v>9</v>
      </c>
      <c r="H12" s="107">
        <v>50.349497</v>
      </c>
      <c r="I12" s="126">
        <v>1.3278241563537208</v>
      </c>
      <c r="J12" s="78">
        <v>12</v>
      </c>
      <c r="K12" s="107">
        <v>49.871197</v>
      </c>
      <c r="L12" s="126">
        <v>1.5367101594731363</v>
      </c>
      <c r="M12" s="78">
        <v>10</v>
      </c>
      <c r="N12" s="107">
        <v>59.552908</v>
      </c>
      <c r="O12" s="126">
        <v>1.3196074432901548</v>
      </c>
      <c r="P12" s="78">
        <v>11</v>
      </c>
      <c r="Q12" s="107">
        <v>67.113703</v>
      </c>
      <c r="R12" s="126">
        <v>1.4379793912515644</v>
      </c>
      <c r="S12" s="78">
        <v>12</v>
      </c>
      <c r="T12" s="107">
        <v>95.52575900000001</v>
      </c>
      <c r="U12" s="126">
        <v>1.5440870197203536</v>
      </c>
      <c r="V12" s="78">
        <v>9</v>
      </c>
      <c r="W12" s="107">
        <v>173.9534922228879</v>
      </c>
      <c r="X12" s="126">
        <v>1.8571212067458969</v>
      </c>
      <c r="Y12" s="78">
        <v>8</v>
      </c>
      <c r="Z12" s="107">
        <v>369.50645846788854</v>
      </c>
      <c r="AA12" s="126">
        <v>2.780314476491399</v>
      </c>
      <c r="AB12" s="78">
        <v>7</v>
      </c>
      <c r="AC12" s="107">
        <v>541.17</v>
      </c>
      <c r="AD12" s="126">
        <v>3.285603033559268</v>
      </c>
      <c r="AE12" s="78">
        <v>6</v>
      </c>
      <c r="AF12" s="94">
        <v>433.0648239804525</v>
      </c>
      <c r="AG12" s="100"/>
    </row>
    <row r="13" spans="1:33" s="135" customFormat="1" ht="12.75" customHeight="1">
      <c r="A13" s="102" t="s">
        <v>219</v>
      </c>
      <c r="B13" s="130">
        <v>178.179116</v>
      </c>
      <c r="C13" s="131">
        <v>3.870440192681973</v>
      </c>
      <c r="D13" s="132">
        <v>7</v>
      </c>
      <c r="E13" s="133">
        <v>156.643477</v>
      </c>
      <c r="F13" s="131">
        <v>4.4729802376537595</v>
      </c>
      <c r="G13" s="89">
        <v>5</v>
      </c>
      <c r="H13" s="133">
        <v>164.026538</v>
      </c>
      <c r="I13" s="131">
        <v>4.325731385945554</v>
      </c>
      <c r="J13" s="89">
        <v>6</v>
      </c>
      <c r="K13" s="133">
        <v>155.003894</v>
      </c>
      <c r="L13" s="131">
        <v>4.776225015567545</v>
      </c>
      <c r="M13" s="89">
        <v>4</v>
      </c>
      <c r="N13" s="133">
        <v>173.872619</v>
      </c>
      <c r="O13" s="131">
        <v>3.8527690741273823</v>
      </c>
      <c r="P13" s="89">
        <v>5</v>
      </c>
      <c r="Q13" s="133">
        <v>175.274438</v>
      </c>
      <c r="R13" s="131">
        <v>3.755433218417408</v>
      </c>
      <c r="S13" s="89">
        <v>6</v>
      </c>
      <c r="T13" s="133">
        <v>193.058537</v>
      </c>
      <c r="U13" s="131">
        <v>3.1206156763214157</v>
      </c>
      <c r="V13" s="89">
        <v>6</v>
      </c>
      <c r="W13" s="133">
        <v>242.39714000834974</v>
      </c>
      <c r="X13" s="131">
        <v>2.587823121063107</v>
      </c>
      <c r="Y13" s="89">
        <v>6</v>
      </c>
      <c r="Z13" s="133">
        <v>376.15847699953395</v>
      </c>
      <c r="AA13" s="131">
        <v>2.8303669261782294</v>
      </c>
      <c r="AB13" s="89">
        <v>6</v>
      </c>
      <c r="AC13" s="133">
        <v>498.65</v>
      </c>
      <c r="AD13" s="131">
        <v>3.0274515451416915</v>
      </c>
      <c r="AE13" s="89">
        <v>7</v>
      </c>
      <c r="AF13" s="93">
        <v>179.85883598165344</v>
      </c>
      <c r="AG13" s="134"/>
    </row>
    <row r="14" spans="1:33" s="101" customFormat="1" ht="12.75" customHeight="1">
      <c r="A14" s="105" t="s">
        <v>220</v>
      </c>
      <c r="B14" s="106">
        <v>200.993719</v>
      </c>
      <c r="C14" s="126">
        <v>4.366023280159423</v>
      </c>
      <c r="D14" s="128">
        <v>5</v>
      </c>
      <c r="E14" s="107">
        <v>165.259377</v>
      </c>
      <c r="F14" s="126">
        <v>4.719008678592932</v>
      </c>
      <c r="G14" s="78">
        <v>4</v>
      </c>
      <c r="H14" s="107">
        <v>179.117302</v>
      </c>
      <c r="I14" s="126">
        <v>4.723707178574289</v>
      </c>
      <c r="J14" s="78">
        <v>4</v>
      </c>
      <c r="K14" s="107">
        <v>151.745488</v>
      </c>
      <c r="L14" s="126">
        <v>4.675821858934103</v>
      </c>
      <c r="M14" s="78">
        <v>5</v>
      </c>
      <c r="N14" s="107">
        <v>192.009777</v>
      </c>
      <c r="O14" s="126">
        <v>4.254662608813037</v>
      </c>
      <c r="P14" s="78">
        <v>4</v>
      </c>
      <c r="Q14" s="107">
        <v>189.898238</v>
      </c>
      <c r="R14" s="126">
        <v>4.068763016682072</v>
      </c>
      <c r="S14" s="78">
        <v>4</v>
      </c>
      <c r="T14" s="107">
        <v>158.75898100000003</v>
      </c>
      <c r="U14" s="126">
        <v>2.5661945468146476</v>
      </c>
      <c r="V14" s="78">
        <v>7</v>
      </c>
      <c r="W14" s="107">
        <v>220.29742120348982</v>
      </c>
      <c r="X14" s="126">
        <v>2.3518873204582005</v>
      </c>
      <c r="Y14" s="78">
        <v>7</v>
      </c>
      <c r="Z14" s="107">
        <v>324.89039522094896</v>
      </c>
      <c r="AA14" s="126">
        <v>2.4446053604887568</v>
      </c>
      <c r="AB14" s="78">
        <v>8</v>
      </c>
      <c r="AC14" s="107">
        <v>403.028</v>
      </c>
      <c r="AD14" s="126">
        <v>2.4469021183903856</v>
      </c>
      <c r="AE14" s="78">
        <v>8</v>
      </c>
      <c r="AF14" s="94">
        <v>100.51770871506687</v>
      </c>
      <c r="AG14" s="100"/>
    </row>
    <row r="15" spans="1:33" s="101" customFormat="1" ht="12.75" customHeight="1">
      <c r="A15" s="105" t="s">
        <v>222</v>
      </c>
      <c r="B15" s="106">
        <v>61.170268</v>
      </c>
      <c r="C15" s="126">
        <v>1.3287520399659403</v>
      </c>
      <c r="D15" s="128">
        <v>14</v>
      </c>
      <c r="E15" s="107">
        <v>44.989186</v>
      </c>
      <c r="F15" s="126">
        <v>1.2846736023749599</v>
      </c>
      <c r="G15" s="78">
        <v>13</v>
      </c>
      <c r="H15" s="107">
        <v>84.201946</v>
      </c>
      <c r="I15" s="126">
        <v>2.2205857967318234</v>
      </c>
      <c r="J15" s="78">
        <v>9</v>
      </c>
      <c r="K15" s="107">
        <v>40.0219</v>
      </c>
      <c r="L15" s="126">
        <v>1.233218050319063</v>
      </c>
      <c r="M15" s="78">
        <v>12</v>
      </c>
      <c r="N15" s="107">
        <v>59.251839</v>
      </c>
      <c r="O15" s="126">
        <v>1.3129361839564555</v>
      </c>
      <c r="P15" s="78">
        <v>12</v>
      </c>
      <c r="Q15" s="107">
        <v>70.976925</v>
      </c>
      <c r="R15" s="126">
        <v>1.5207528543672808</v>
      </c>
      <c r="S15" s="78">
        <v>11</v>
      </c>
      <c r="T15" s="107">
        <v>72.465484</v>
      </c>
      <c r="U15" s="126">
        <v>1.1713386461776552</v>
      </c>
      <c r="V15" s="78">
        <v>11</v>
      </c>
      <c r="W15" s="107">
        <v>107.20341361000912</v>
      </c>
      <c r="X15" s="126">
        <v>1.1444997758113675</v>
      </c>
      <c r="Y15" s="78">
        <v>12</v>
      </c>
      <c r="Z15" s="107">
        <v>276.8490380992803</v>
      </c>
      <c r="AA15" s="126">
        <v>2.083122962509842</v>
      </c>
      <c r="AB15" s="78">
        <v>10</v>
      </c>
      <c r="AC15" s="107">
        <v>393.941</v>
      </c>
      <c r="AD15" s="126">
        <v>2.391732255378849</v>
      </c>
      <c r="AE15" s="78">
        <v>9</v>
      </c>
      <c r="AF15" s="94">
        <v>544.0073141415695</v>
      </c>
      <c r="AG15" s="100"/>
    </row>
    <row r="16" spans="1:33" s="101" customFormat="1" ht="12.75" customHeight="1">
      <c r="A16" s="105" t="s">
        <v>264</v>
      </c>
      <c r="B16" s="106">
        <v>99.705947</v>
      </c>
      <c r="C16" s="126">
        <v>2.1658312903416728</v>
      </c>
      <c r="D16" s="128">
        <v>10</v>
      </c>
      <c r="E16" s="107">
        <v>57.642474</v>
      </c>
      <c r="F16" s="126">
        <v>1.6459903213937892</v>
      </c>
      <c r="G16" s="78">
        <v>11</v>
      </c>
      <c r="H16" s="107">
        <v>51.140199</v>
      </c>
      <c r="I16" s="126">
        <v>1.3486766629056175</v>
      </c>
      <c r="J16" s="78">
        <v>11</v>
      </c>
      <c r="K16" s="107">
        <v>43.303557</v>
      </c>
      <c r="L16" s="126">
        <v>1.334337653520208</v>
      </c>
      <c r="M16" s="78">
        <v>11</v>
      </c>
      <c r="N16" s="107">
        <v>69.219461</v>
      </c>
      <c r="O16" s="126">
        <v>1.533804461003526</v>
      </c>
      <c r="P16" s="78">
        <v>10</v>
      </c>
      <c r="Q16" s="107">
        <v>93.531437</v>
      </c>
      <c r="R16" s="126">
        <v>2.00400622865563</v>
      </c>
      <c r="S16" s="78">
        <v>8</v>
      </c>
      <c r="T16" s="107">
        <v>107.508489</v>
      </c>
      <c r="U16" s="126">
        <v>1.7377769526505245</v>
      </c>
      <c r="V16" s="78">
        <v>8</v>
      </c>
      <c r="W16" s="107">
        <v>163.30606057458976</v>
      </c>
      <c r="X16" s="126">
        <v>1.7434496106269997</v>
      </c>
      <c r="Y16" s="78">
        <v>9</v>
      </c>
      <c r="Z16" s="107">
        <v>280.70541406581685</v>
      </c>
      <c r="AA16" s="126">
        <v>2.112139878671503</v>
      </c>
      <c r="AB16" s="78">
        <v>9</v>
      </c>
      <c r="AC16" s="107">
        <v>365.487</v>
      </c>
      <c r="AD16" s="126">
        <v>2.2189796107073128</v>
      </c>
      <c r="AE16" s="78">
        <v>10</v>
      </c>
      <c r="AF16" s="94">
        <v>266.5648950709029</v>
      </c>
      <c r="AG16" s="100"/>
    </row>
    <row r="17" spans="1:33" s="101" customFormat="1" ht="12.75" customHeight="1">
      <c r="A17" s="105" t="s">
        <v>224</v>
      </c>
      <c r="B17" s="106">
        <v>146.948838</v>
      </c>
      <c r="C17" s="126">
        <v>3.1920502336711114</v>
      </c>
      <c r="D17" s="128">
        <v>8</v>
      </c>
      <c r="E17" s="107">
        <v>117.806678</v>
      </c>
      <c r="F17" s="126">
        <v>3.3639890575056626</v>
      </c>
      <c r="G17" s="78">
        <v>8</v>
      </c>
      <c r="H17" s="107">
        <v>107.404276</v>
      </c>
      <c r="I17" s="126">
        <v>2.8324809713289127</v>
      </c>
      <c r="J17" s="78">
        <v>8</v>
      </c>
      <c r="K17" s="107">
        <v>89.170367</v>
      </c>
      <c r="L17" s="126">
        <v>2.747658310524371</v>
      </c>
      <c r="M17" s="78">
        <v>8</v>
      </c>
      <c r="N17" s="107">
        <v>76.198795</v>
      </c>
      <c r="O17" s="126">
        <v>1.6884565410599368</v>
      </c>
      <c r="P17" s="78">
        <v>8</v>
      </c>
      <c r="Q17" s="107">
        <v>77.559279</v>
      </c>
      <c r="R17" s="126">
        <v>1.661786487959549</v>
      </c>
      <c r="S17" s="78">
        <v>9</v>
      </c>
      <c r="T17" s="107">
        <v>80.85555800000002</v>
      </c>
      <c r="U17" s="126">
        <v>1.3069565621566661</v>
      </c>
      <c r="V17" s="78">
        <v>10</v>
      </c>
      <c r="W17" s="107">
        <v>150.22138053080383</v>
      </c>
      <c r="X17" s="126">
        <v>1.6037580385735675</v>
      </c>
      <c r="Y17" s="78">
        <v>10</v>
      </c>
      <c r="Z17" s="107">
        <v>174.7758687619298</v>
      </c>
      <c r="AA17" s="126">
        <v>1.3150835849392428</v>
      </c>
      <c r="AB17" s="78">
        <v>11</v>
      </c>
      <c r="AC17" s="107">
        <v>239.354</v>
      </c>
      <c r="AD17" s="126">
        <v>1.4531888842591887</v>
      </c>
      <c r="AE17" s="78">
        <v>11</v>
      </c>
      <c r="AF17" s="94">
        <v>62.882540112362115</v>
      </c>
      <c r="AG17" s="100"/>
    </row>
    <row r="18" spans="1:33" s="101" customFormat="1" ht="12.75" customHeight="1">
      <c r="A18" s="105" t="s">
        <v>221</v>
      </c>
      <c r="B18" s="106">
        <v>69.099334</v>
      </c>
      <c r="C18" s="126">
        <v>1.5009886994902142</v>
      </c>
      <c r="D18" s="128">
        <v>12</v>
      </c>
      <c r="E18" s="107">
        <v>58.506672</v>
      </c>
      <c r="F18" s="126">
        <v>1.6706676373564573</v>
      </c>
      <c r="G18" s="78">
        <v>10</v>
      </c>
      <c r="H18" s="107">
        <v>64.155934</v>
      </c>
      <c r="I18" s="126">
        <v>1.6919294931314806</v>
      </c>
      <c r="J18" s="78">
        <v>10</v>
      </c>
      <c r="K18" s="107">
        <v>61.184641</v>
      </c>
      <c r="L18" s="126">
        <v>1.8853178805476953</v>
      </c>
      <c r="M18" s="78">
        <v>9</v>
      </c>
      <c r="N18" s="107">
        <v>71.213227</v>
      </c>
      <c r="O18" s="126">
        <v>1.5779834699241122</v>
      </c>
      <c r="P18" s="78">
        <v>9</v>
      </c>
      <c r="Q18" s="107">
        <v>71.585852</v>
      </c>
      <c r="R18" s="126">
        <v>1.533799735073247</v>
      </c>
      <c r="S18" s="78">
        <v>10</v>
      </c>
      <c r="T18" s="107">
        <v>65.292338</v>
      </c>
      <c r="U18" s="126">
        <v>1.0553912646011425</v>
      </c>
      <c r="V18" s="78">
        <v>13</v>
      </c>
      <c r="W18" s="107">
        <v>105.47341753511073</v>
      </c>
      <c r="X18" s="126">
        <v>1.1260304001338481</v>
      </c>
      <c r="Y18" s="78">
        <v>13</v>
      </c>
      <c r="Z18" s="107">
        <v>166.28014711873573</v>
      </c>
      <c r="AA18" s="126">
        <v>1.251158375158731</v>
      </c>
      <c r="AB18" s="78">
        <v>12</v>
      </c>
      <c r="AC18" s="107">
        <v>207.977</v>
      </c>
      <c r="AD18" s="126">
        <v>1.2626898425828408</v>
      </c>
      <c r="AE18" s="78">
        <v>12</v>
      </c>
      <c r="AF18" s="94">
        <v>200.98264044049978</v>
      </c>
      <c r="AG18" s="100"/>
    </row>
    <row r="19" spans="1:33" s="101" customFormat="1" ht="12.75" customHeight="1">
      <c r="A19" s="105" t="s">
        <v>262</v>
      </c>
      <c r="B19" s="106">
        <v>71.631817</v>
      </c>
      <c r="C19" s="126">
        <v>1.5559997704312318</v>
      </c>
      <c r="D19" s="128">
        <v>11</v>
      </c>
      <c r="E19" s="107">
        <v>51.308352</v>
      </c>
      <c r="F19" s="126">
        <v>1.4651184263650041</v>
      </c>
      <c r="G19" s="78">
        <v>12</v>
      </c>
      <c r="H19" s="107">
        <v>44.258213</v>
      </c>
      <c r="I19" s="126">
        <v>1.1671839410520481</v>
      </c>
      <c r="J19" s="78">
        <v>13</v>
      </c>
      <c r="K19" s="107">
        <v>34.23831</v>
      </c>
      <c r="L19" s="126">
        <v>1.0550049324099975</v>
      </c>
      <c r="M19" s="78">
        <v>14</v>
      </c>
      <c r="N19" s="107">
        <v>35.623651</v>
      </c>
      <c r="O19" s="126">
        <v>0.789369261644969</v>
      </c>
      <c r="P19" s="78">
        <v>14</v>
      </c>
      <c r="Q19" s="107">
        <v>40.502867</v>
      </c>
      <c r="R19" s="126">
        <v>0.8678151469693616</v>
      </c>
      <c r="S19" s="78">
        <v>14</v>
      </c>
      <c r="T19" s="107">
        <v>66.09939299999999</v>
      </c>
      <c r="U19" s="126">
        <v>1.0684365747116897</v>
      </c>
      <c r="V19" s="78">
        <v>12</v>
      </c>
      <c r="W19" s="107">
        <v>107.87807692556015</v>
      </c>
      <c r="X19" s="126">
        <v>1.1517024570264014</v>
      </c>
      <c r="Y19" s="78">
        <v>11</v>
      </c>
      <c r="Z19" s="107">
        <v>152.9407535053873</v>
      </c>
      <c r="AA19" s="126">
        <v>1.1507874389521244</v>
      </c>
      <c r="AB19" s="78">
        <v>13</v>
      </c>
      <c r="AC19" s="107">
        <v>174.592</v>
      </c>
      <c r="AD19" s="126">
        <v>1.0599996393650422</v>
      </c>
      <c r="AE19" s="78">
        <v>13</v>
      </c>
      <c r="AF19" s="94">
        <v>143.73526641101398</v>
      </c>
      <c r="AG19" s="100"/>
    </row>
    <row r="20" spans="1:33" s="101" customFormat="1" ht="12.75" customHeight="1">
      <c r="A20" s="105" t="s">
        <v>215</v>
      </c>
      <c r="B20" s="106">
        <v>64.92808</v>
      </c>
      <c r="C20" s="126">
        <v>1.4103799373753236</v>
      </c>
      <c r="D20" s="128">
        <v>13</v>
      </c>
      <c r="E20" s="107">
        <v>42.984201</v>
      </c>
      <c r="F20" s="126">
        <v>1.2274209260838673</v>
      </c>
      <c r="G20" s="78">
        <v>14</v>
      </c>
      <c r="H20" s="107">
        <v>41.870682</v>
      </c>
      <c r="I20" s="126">
        <v>1.1042196310839991</v>
      </c>
      <c r="J20" s="78">
        <v>14</v>
      </c>
      <c r="K20" s="107">
        <v>36.537842</v>
      </c>
      <c r="L20" s="126">
        <v>1.1258617475458679</v>
      </c>
      <c r="M20" s="78">
        <v>13</v>
      </c>
      <c r="N20" s="107">
        <v>36.72093</v>
      </c>
      <c r="O20" s="126">
        <v>0.8136833981732134</v>
      </c>
      <c r="P20" s="78">
        <v>13</v>
      </c>
      <c r="Q20" s="107">
        <v>50.545069</v>
      </c>
      <c r="R20" s="126">
        <v>1.0829795451964306</v>
      </c>
      <c r="S20" s="78">
        <v>13</v>
      </c>
      <c r="T20" s="107">
        <v>42.426781</v>
      </c>
      <c r="U20" s="126">
        <v>0.6857903304449862</v>
      </c>
      <c r="V20" s="78">
        <v>14</v>
      </c>
      <c r="W20" s="107">
        <v>70.83109162867713</v>
      </c>
      <c r="X20" s="126">
        <v>0.7561901786486266</v>
      </c>
      <c r="Y20" s="78">
        <v>14</v>
      </c>
      <c r="Z20" s="107">
        <v>137.2467652652673</v>
      </c>
      <c r="AA20" s="126">
        <v>1.0326995904235354</v>
      </c>
      <c r="AB20" s="78">
        <v>14</v>
      </c>
      <c r="AC20" s="107">
        <v>172.832</v>
      </c>
      <c r="AD20" s="126">
        <v>1.0493141591295072</v>
      </c>
      <c r="AE20" s="78">
        <v>14</v>
      </c>
      <c r="AF20" s="94">
        <v>166.18991351661717</v>
      </c>
      <c r="AG20" s="100"/>
    </row>
    <row r="21" spans="1:33" s="101" customFormat="1" ht="12.75" customHeight="1">
      <c r="A21" s="105" t="s">
        <v>250</v>
      </c>
      <c r="B21" s="106">
        <v>16.754951</v>
      </c>
      <c r="C21" s="126">
        <v>0.3639541896527145</v>
      </c>
      <c r="D21" s="128">
        <v>22</v>
      </c>
      <c r="E21" s="107">
        <v>11.426919</v>
      </c>
      <c r="F21" s="126">
        <v>0.3262975506108707</v>
      </c>
      <c r="G21" s="78">
        <v>24</v>
      </c>
      <c r="H21" s="107">
        <v>9.533377</v>
      </c>
      <c r="I21" s="126">
        <v>0.2514155855862267</v>
      </c>
      <c r="J21" s="78">
        <v>24</v>
      </c>
      <c r="K21" s="107">
        <v>8.604113</v>
      </c>
      <c r="L21" s="126">
        <v>0.2651235313312188</v>
      </c>
      <c r="M21" s="78">
        <v>24</v>
      </c>
      <c r="N21" s="107">
        <v>8.255586</v>
      </c>
      <c r="O21" s="126">
        <v>0.1829320028221291</v>
      </c>
      <c r="P21" s="78">
        <v>24</v>
      </c>
      <c r="Q21" s="107">
        <v>11.272908</v>
      </c>
      <c r="R21" s="126">
        <v>0.24153352681902962</v>
      </c>
      <c r="S21" s="78">
        <v>23</v>
      </c>
      <c r="T21" s="107">
        <v>16.591652</v>
      </c>
      <c r="U21" s="126">
        <v>0.2681889655429719</v>
      </c>
      <c r="V21" s="78">
        <v>18</v>
      </c>
      <c r="W21" s="107">
        <v>49.09593492419117</v>
      </c>
      <c r="X21" s="126">
        <v>0.5241464298739461</v>
      </c>
      <c r="Y21" s="78">
        <v>18</v>
      </c>
      <c r="Z21" s="107">
        <v>107.35839678435283</v>
      </c>
      <c r="AA21" s="126">
        <v>0.8078075441227606</v>
      </c>
      <c r="AB21" s="78">
        <v>15</v>
      </c>
      <c r="AC21" s="107">
        <v>142.648</v>
      </c>
      <c r="AD21" s="126">
        <v>0.8660581730900871</v>
      </c>
      <c r="AE21" s="78">
        <v>15</v>
      </c>
      <c r="AF21" s="94">
        <v>751.3781985993274</v>
      </c>
      <c r="AG21" s="100"/>
    </row>
    <row r="22" spans="1:33" s="101" customFormat="1" ht="12.75" customHeight="1">
      <c r="A22" s="105" t="s">
        <v>263</v>
      </c>
      <c r="B22" s="106">
        <v>37.87724</v>
      </c>
      <c r="C22" s="126">
        <v>0.8227765148630625</v>
      </c>
      <c r="D22" s="128">
        <v>15</v>
      </c>
      <c r="E22" s="107">
        <v>23.628394</v>
      </c>
      <c r="F22" s="126">
        <v>0.6747126751374183</v>
      </c>
      <c r="G22" s="78">
        <v>16</v>
      </c>
      <c r="H22" s="107">
        <v>22.625936</v>
      </c>
      <c r="I22" s="126">
        <v>0.5966944293587139</v>
      </c>
      <c r="J22" s="78">
        <v>15</v>
      </c>
      <c r="K22" s="107">
        <v>30.446118</v>
      </c>
      <c r="L22" s="126">
        <v>0.9381539177236495</v>
      </c>
      <c r="M22" s="78">
        <v>15</v>
      </c>
      <c r="N22" s="107">
        <v>32.053766</v>
      </c>
      <c r="O22" s="126">
        <v>0.7102657052293886</v>
      </c>
      <c r="P22" s="78">
        <v>15</v>
      </c>
      <c r="Q22" s="107">
        <v>34.027545</v>
      </c>
      <c r="R22" s="126">
        <v>0.7290747829081227</v>
      </c>
      <c r="S22" s="78">
        <v>15</v>
      </c>
      <c r="T22" s="107">
        <v>36.596954000000004</v>
      </c>
      <c r="U22" s="126">
        <v>0.591556478841512</v>
      </c>
      <c r="V22" s="78">
        <v>15</v>
      </c>
      <c r="W22" s="107">
        <v>63.588610381923736</v>
      </c>
      <c r="X22" s="126">
        <v>0.6788697101663302</v>
      </c>
      <c r="Y22" s="78">
        <v>16</v>
      </c>
      <c r="Z22" s="107">
        <v>89.65965933651994</v>
      </c>
      <c r="AA22" s="126">
        <v>0.6746351602194719</v>
      </c>
      <c r="AB22" s="78">
        <v>17</v>
      </c>
      <c r="AC22" s="107">
        <v>112.977</v>
      </c>
      <c r="AD22" s="126">
        <v>0.685916761687502</v>
      </c>
      <c r="AE22" s="78">
        <v>16</v>
      </c>
      <c r="AF22" s="94">
        <v>198.27146856529146</v>
      </c>
      <c r="AG22" s="100"/>
    </row>
    <row r="23" spans="1:33" s="101" customFormat="1" ht="12.75" customHeight="1">
      <c r="A23" s="105" t="s">
        <v>235</v>
      </c>
      <c r="B23" s="106">
        <v>26.193074</v>
      </c>
      <c r="C23" s="126">
        <v>0.5689708685023063</v>
      </c>
      <c r="D23" s="128">
        <v>19</v>
      </c>
      <c r="E23" s="107">
        <v>18.913729</v>
      </c>
      <c r="F23" s="126">
        <v>0.5400846409795845</v>
      </c>
      <c r="G23" s="78">
        <v>19</v>
      </c>
      <c r="H23" s="107">
        <v>19.040041</v>
      </c>
      <c r="I23" s="126">
        <v>0.502126692105092</v>
      </c>
      <c r="J23" s="78">
        <v>17</v>
      </c>
      <c r="K23" s="107">
        <v>20.050212</v>
      </c>
      <c r="L23" s="126">
        <v>0.6178188279697836</v>
      </c>
      <c r="M23" s="78">
        <v>16</v>
      </c>
      <c r="N23" s="107">
        <v>23.51771</v>
      </c>
      <c r="O23" s="126">
        <v>0.5211188875132564</v>
      </c>
      <c r="P23" s="78">
        <v>16</v>
      </c>
      <c r="Q23" s="107">
        <v>26.897096</v>
      </c>
      <c r="R23" s="126">
        <v>0.5762976561212081</v>
      </c>
      <c r="S23" s="78">
        <v>16</v>
      </c>
      <c r="T23" s="107">
        <v>34.903254000000004</v>
      </c>
      <c r="U23" s="126">
        <v>0.5641793586523872</v>
      </c>
      <c r="V23" s="78">
        <v>16</v>
      </c>
      <c r="W23" s="107">
        <v>51.46202099521636</v>
      </c>
      <c r="X23" s="126">
        <v>0.549406679400048</v>
      </c>
      <c r="Y23" s="78">
        <v>17</v>
      </c>
      <c r="Z23" s="107">
        <v>83.10432220955441</v>
      </c>
      <c r="AA23" s="126">
        <v>0.6253101801150505</v>
      </c>
      <c r="AB23" s="78">
        <v>18</v>
      </c>
      <c r="AC23" s="107">
        <v>104.514</v>
      </c>
      <c r="AD23" s="126">
        <v>0.6345353871231099</v>
      </c>
      <c r="AE23" s="78">
        <v>17</v>
      </c>
      <c r="AF23" s="94">
        <v>299.0138767217624</v>
      </c>
      <c r="AG23" s="100"/>
    </row>
    <row r="24" spans="1:33" s="101" customFormat="1" ht="12.75" customHeight="1">
      <c r="A24" s="105" t="s">
        <v>208</v>
      </c>
      <c r="B24" s="106">
        <v>37.579675</v>
      </c>
      <c r="C24" s="126">
        <v>0.8163127520956268</v>
      </c>
      <c r="D24" s="128">
        <v>16</v>
      </c>
      <c r="E24" s="107">
        <v>25.669151</v>
      </c>
      <c r="F24" s="126">
        <v>0.7329868267693664</v>
      </c>
      <c r="G24" s="78">
        <v>15</v>
      </c>
      <c r="H24" s="107">
        <v>22.233345</v>
      </c>
      <c r="I24" s="126">
        <v>0.5863409631986237</v>
      </c>
      <c r="J24" s="78">
        <v>16</v>
      </c>
      <c r="K24" s="107">
        <v>18.009371</v>
      </c>
      <c r="L24" s="126">
        <v>0.5549332088704604</v>
      </c>
      <c r="M24" s="78">
        <v>17</v>
      </c>
      <c r="N24" s="107">
        <v>23.355553</v>
      </c>
      <c r="O24" s="126">
        <v>0.517525719834835</v>
      </c>
      <c r="P24" s="78">
        <v>17</v>
      </c>
      <c r="Q24" s="107">
        <v>26.500186</v>
      </c>
      <c r="R24" s="126">
        <v>0.567793455418981</v>
      </c>
      <c r="S24" s="78">
        <v>17</v>
      </c>
      <c r="T24" s="107">
        <v>33.372572000000005</v>
      </c>
      <c r="U24" s="126">
        <v>0.5394372761789091</v>
      </c>
      <c r="V24" s="78">
        <v>17</v>
      </c>
      <c r="W24" s="107">
        <v>67.38443440725446</v>
      </c>
      <c r="X24" s="126">
        <v>0.7193937905077868</v>
      </c>
      <c r="Y24" s="78">
        <v>15</v>
      </c>
      <c r="Z24" s="107">
        <v>94.71192726376223</v>
      </c>
      <c r="AA24" s="126">
        <v>0.7126504461104645</v>
      </c>
      <c r="AB24" s="78">
        <v>16</v>
      </c>
      <c r="AC24" s="107">
        <v>98.374</v>
      </c>
      <c r="AD24" s="126">
        <v>0.5972576322105059</v>
      </c>
      <c r="AE24" s="78">
        <v>18</v>
      </c>
      <c r="AF24" s="94">
        <v>161.7744831481379</v>
      </c>
      <c r="AG24" s="100"/>
    </row>
    <row r="25" spans="1:33" s="101" customFormat="1" ht="12.75" customHeight="1">
      <c r="A25" s="105" t="s">
        <v>200</v>
      </c>
      <c r="B25" s="106">
        <v>16.745337</v>
      </c>
      <c r="C25" s="126">
        <v>0.3637453525406679</v>
      </c>
      <c r="D25" s="128">
        <v>23</v>
      </c>
      <c r="E25" s="107">
        <v>13.531867</v>
      </c>
      <c r="F25" s="126">
        <v>0.386404686800709</v>
      </c>
      <c r="G25" s="78">
        <v>21</v>
      </c>
      <c r="H25" s="107">
        <v>12.267544</v>
      </c>
      <c r="I25" s="126">
        <v>0.32352142986318505</v>
      </c>
      <c r="J25" s="78">
        <v>22</v>
      </c>
      <c r="K25" s="107">
        <v>12.555889</v>
      </c>
      <c r="L25" s="126">
        <v>0.3868919004995408</v>
      </c>
      <c r="M25" s="78">
        <v>20</v>
      </c>
      <c r="N25" s="107">
        <v>13.533434</v>
      </c>
      <c r="O25" s="126">
        <v>0.29988158159591555</v>
      </c>
      <c r="P25" s="78">
        <v>20</v>
      </c>
      <c r="Q25" s="107">
        <v>19.016005</v>
      </c>
      <c r="R25" s="126">
        <v>0.40743726052393064</v>
      </c>
      <c r="S25" s="78">
        <v>18</v>
      </c>
      <c r="T25" s="107">
        <v>16.265729999999998</v>
      </c>
      <c r="U25" s="126">
        <v>0.26292073281800293</v>
      </c>
      <c r="V25" s="78">
        <v>19</v>
      </c>
      <c r="W25" s="107">
        <v>32.50438896082947</v>
      </c>
      <c r="X25" s="126">
        <v>0.347015683790516</v>
      </c>
      <c r="Y25" s="78">
        <v>19</v>
      </c>
      <c r="Z25" s="107">
        <v>54.70303304482845</v>
      </c>
      <c r="AA25" s="126">
        <v>0.41160751374455673</v>
      </c>
      <c r="AB25" s="78">
        <v>20</v>
      </c>
      <c r="AC25" s="107">
        <v>79.601</v>
      </c>
      <c r="AD25" s="126">
        <v>0.4832812001299986</v>
      </c>
      <c r="AE25" s="78">
        <v>19</v>
      </c>
      <c r="AF25" s="94">
        <v>375.3621859028576</v>
      </c>
      <c r="AG25" s="100"/>
    </row>
    <row r="26" spans="1:33" s="101" customFormat="1" ht="12.75" customHeight="1">
      <c r="A26" s="105" t="s">
        <v>204</v>
      </c>
      <c r="B26" s="106">
        <v>15.482205</v>
      </c>
      <c r="C26" s="126">
        <v>0.3363073622126502</v>
      </c>
      <c r="D26" s="128">
        <v>24</v>
      </c>
      <c r="E26" s="107">
        <v>12.551766</v>
      </c>
      <c r="F26" s="126">
        <v>0.35841774161878687</v>
      </c>
      <c r="G26" s="78">
        <v>22</v>
      </c>
      <c r="H26" s="107">
        <v>13.044778</v>
      </c>
      <c r="I26" s="126">
        <v>0.344018756387409</v>
      </c>
      <c r="J26" s="78">
        <v>21</v>
      </c>
      <c r="K26" s="107">
        <v>12.170866</v>
      </c>
      <c r="L26" s="126">
        <v>0.3750279631705285</v>
      </c>
      <c r="M26" s="78">
        <v>21</v>
      </c>
      <c r="N26" s="107">
        <v>13.09238</v>
      </c>
      <c r="O26" s="126">
        <v>0.29010845445839784</v>
      </c>
      <c r="P26" s="78">
        <v>21</v>
      </c>
      <c r="Q26" s="107">
        <v>13.60021</v>
      </c>
      <c r="R26" s="126">
        <v>0.2913983407634867</v>
      </c>
      <c r="S26" s="78">
        <v>21</v>
      </c>
      <c r="T26" s="107">
        <v>14.161150000000001</v>
      </c>
      <c r="U26" s="126">
        <v>0.22890211109772898</v>
      </c>
      <c r="V26" s="78">
        <v>20</v>
      </c>
      <c r="W26" s="107">
        <v>31.757231147487552</v>
      </c>
      <c r="X26" s="126">
        <v>0.3390390539326613</v>
      </c>
      <c r="Y26" s="78">
        <v>20</v>
      </c>
      <c r="Z26" s="107">
        <v>55.78118652375963</v>
      </c>
      <c r="AA26" s="126">
        <v>0.41971997201600647</v>
      </c>
      <c r="AB26" s="78">
        <v>19</v>
      </c>
      <c r="AC26" s="107">
        <v>69.709</v>
      </c>
      <c r="AD26" s="126">
        <v>0.4232239441698229</v>
      </c>
      <c r="AE26" s="78">
        <v>20</v>
      </c>
      <c r="AF26" s="94">
        <v>350.25240267778395</v>
      </c>
      <c r="AG26" s="100"/>
    </row>
    <row r="27" spans="1:33" s="101" customFormat="1" ht="12.75" customHeight="1">
      <c r="A27" s="105" t="s">
        <v>198</v>
      </c>
      <c r="B27" s="106">
        <v>23.620815</v>
      </c>
      <c r="C27" s="126">
        <v>0.5130957758254072</v>
      </c>
      <c r="D27" s="128">
        <v>21</v>
      </c>
      <c r="E27" s="107">
        <v>12.346683</v>
      </c>
      <c r="F27" s="126">
        <v>0.3525615628384936</v>
      </c>
      <c r="G27" s="78">
        <v>23</v>
      </c>
      <c r="H27" s="107">
        <v>14.542734</v>
      </c>
      <c r="I27" s="126">
        <v>0.3835230668665185</v>
      </c>
      <c r="J27" s="78">
        <v>20</v>
      </c>
      <c r="K27" s="107">
        <v>11.943369</v>
      </c>
      <c r="L27" s="126">
        <v>0.36801796597415765</v>
      </c>
      <c r="M27" s="78">
        <v>22</v>
      </c>
      <c r="N27" s="107">
        <v>12.738751</v>
      </c>
      <c r="O27" s="126">
        <v>0.28227254054193124</v>
      </c>
      <c r="P27" s="78">
        <v>22</v>
      </c>
      <c r="Q27" s="107">
        <v>13.629467</v>
      </c>
      <c r="R27" s="126">
        <v>0.2920252017645828</v>
      </c>
      <c r="S27" s="78">
        <v>20</v>
      </c>
      <c r="T27" s="107">
        <v>10.618079999999997</v>
      </c>
      <c r="U27" s="126">
        <v>0.1716316067413009</v>
      </c>
      <c r="V27" s="78">
        <v>23</v>
      </c>
      <c r="W27" s="107">
        <v>21.534122957707964</v>
      </c>
      <c r="X27" s="126">
        <v>0.22989751974735734</v>
      </c>
      <c r="Y27" s="78">
        <v>21</v>
      </c>
      <c r="Z27" s="107">
        <v>40.58380079150002</v>
      </c>
      <c r="AA27" s="126">
        <v>0.30536875950561077</v>
      </c>
      <c r="AB27" s="78">
        <v>21</v>
      </c>
      <c r="AC27" s="107">
        <v>57.188</v>
      </c>
      <c r="AD27" s="126">
        <v>0.3472052521078172</v>
      </c>
      <c r="AE27" s="78">
        <v>21</v>
      </c>
      <c r="AF27" s="94">
        <v>142.10849625637388</v>
      </c>
      <c r="AG27" s="100"/>
    </row>
    <row r="28" spans="1:33" s="101" customFormat="1" ht="12.75" customHeight="1">
      <c r="A28" s="105" t="s">
        <v>265</v>
      </c>
      <c r="B28" s="106">
        <v>28.687187</v>
      </c>
      <c r="C28" s="126">
        <v>0.6231484591032755</v>
      </c>
      <c r="D28" s="128">
        <v>18</v>
      </c>
      <c r="E28" s="107">
        <v>21.126993</v>
      </c>
      <c r="F28" s="126">
        <v>0.6032847583563873</v>
      </c>
      <c r="G28" s="78">
        <v>17</v>
      </c>
      <c r="H28" s="107">
        <v>18.006037</v>
      </c>
      <c r="I28" s="126">
        <v>0.47485779031315606</v>
      </c>
      <c r="J28" s="78">
        <v>19</v>
      </c>
      <c r="K28" s="107">
        <v>13.882701</v>
      </c>
      <c r="L28" s="126">
        <v>0.4277757292977722</v>
      </c>
      <c r="M28" s="78">
        <v>19</v>
      </c>
      <c r="N28" s="107">
        <v>14.763606</v>
      </c>
      <c r="O28" s="126">
        <v>0.3271404373301668</v>
      </c>
      <c r="P28" s="78">
        <v>19</v>
      </c>
      <c r="Q28" s="107">
        <v>13.515615</v>
      </c>
      <c r="R28" s="126">
        <v>0.2895858067925489</v>
      </c>
      <c r="S28" s="78">
        <v>22</v>
      </c>
      <c r="T28" s="107">
        <v>12.774683000000003</v>
      </c>
      <c r="U28" s="126">
        <v>0.20649113294501295</v>
      </c>
      <c r="V28" s="78">
        <v>22</v>
      </c>
      <c r="W28" s="107">
        <v>16.849144331710797</v>
      </c>
      <c r="X28" s="126">
        <v>0.1798808569698002</v>
      </c>
      <c r="Y28" s="78">
        <v>24</v>
      </c>
      <c r="Z28" s="107">
        <v>29.434484394979474</v>
      </c>
      <c r="AA28" s="126">
        <v>0.22147684078581148</v>
      </c>
      <c r="AB28" s="78">
        <v>23</v>
      </c>
      <c r="AC28" s="107">
        <v>52.496</v>
      </c>
      <c r="AD28" s="126">
        <v>0.31871873320717586</v>
      </c>
      <c r="AE28" s="78">
        <v>22</v>
      </c>
      <c r="AF28" s="94">
        <v>82.99458918715175</v>
      </c>
      <c r="AG28" s="100"/>
    </row>
    <row r="29" spans="1:33" s="101" customFormat="1" ht="12.75" customHeight="1">
      <c r="A29" s="105" t="s">
        <v>248</v>
      </c>
      <c r="B29" s="106">
        <v>30.040007</v>
      </c>
      <c r="C29" s="126">
        <v>0.6525346689970547</v>
      </c>
      <c r="D29" s="128">
        <v>17</v>
      </c>
      <c r="E29" s="107">
        <v>14.816155</v>
      </c>
      <c r="F29" s="126">
        <v>0.42307774177545193</v>
      </c>
      <c r="G29" s="78">
        <v>20</v>
      </c>
      <c r="H29" s="107">
        <v>9.701473</v>
      </c>
      <c r="I29" s="126">
        <v>0.2558486374077064</v>
      </c>
      <c r="J29" s="78">
        <v>23</v>
      </c>
      <c r="K29" s="107">
        <v>8.82875</v>
      </c>
      <c r="L29" s="126">
        <v>0.27204540168643737</v>
      </c>
      <c r="M29" s="78">
        <v>23</v>
      </c>
      <c r="N29" s="107">
        <v>10.513644</v>
      </c>
      <c r="O29" s="126">
        <v>0.23296734524706794</v>
      </c>
      <c r="P29" s="78">
        <v>23</v>
      </c>
      <c r="Q29" s="107">
        <v>10.808935</v>
      </c>
      <c r="R29" s="126">
        <v>0.2315924330889286</v>
      </c>
      <c r="S29" s="78">
        <v>24</v>
      </c>
      <c r="T29" s="107">
        <v>10.367</v>
      </c>
      <c r="U29" s="126">
        <v>0.1675731268823617</v>
      </c>
      <c r="V29" s="78">
        <v>24</v>
      </c>
      <c r="W29" s="107">
        <v>17.748831564598063</v>
      </c>
      <c r="X29" s="126">
        <v>0.18948588540747383</v>
      </c>
      <c r="Y29" s="78">
        <v>23</v>
      </c>
      <c r="Z29" s="107">
        <v>31.548272018607594</v>
      </c>
      <c r="AA29" s="126">
        <v>0.23738182484094766</v>
      </c>
      <c r="AB29" s="78">
        <v>22</v>
      </c>
      <c r="AC29" s="107">
        <v>46.192</v>
      </c>
      <c r="AD29" s="126">
        <v>0.2804452858180788</v>
      </c>
      <c r="AE29" s="78">
        <v>23</v>
      </c>
      <c r="AF29" s="94">
        <v>53.768273089949695</v>
      </c>
      <c r="AG29" s="100"/>
    </row>
    <row r="30" spans="1:33" s="101" customFormat="1" ht="12.75" customHeight="1">
      <c r="A30" s="105" t="s">
        <v>206</v>
      </c>
      <c r="B30" s="106">
        <v>25.764338</v>
      </c>
      <c r="C30" s="126">
        <v>0.5596577846589129</v>
      </c>
      <c r="D30" s="128">
        <v>20</v>
      </c>
      <c r="E30" s="107">
        <v>20.979498</v>
      </c>
      <c r="F30" s="126">
        <v>0.5990730143834624</v>
      </c>
      <c r="G30" s="78">
        <v>18</v>
      </c>
      <c r="H30" s="107">
        <v>18.310875</v>
      </c>
      <c r="I30" s="126">
        <v>0.48289702177111</v>
      </c>
      <c r="J30" s="78">
        <v>18</v>
      </c>
      <c r="K30" s="107">
        <v>15.449007</v>
      </c>
      <c r="L30" s="126">
        <v>0.47603922582150165</v>
      </c>
      <c r="M30" s="78">
        <v>18</v>
      </c>
      <c r="N30" s="107">
        <v>16.216389</v>
      </c>
      <c r="O30" s="126">
        <v>0.35933203509874934</v>
      </c>
      <c r="P30" s="78">
        <v>18</v>
      </c>
      <c r="Q30" s="107">
        <v>14.966761</v>
      </c>
      <c r="R30" s="126">
        <v>0.32067808673569476</v>
      </c>
      <c r="S30" s="78">
        <v>19</v>
      </c>
      <c r="T30" s="107">
        <v>14.037543</v>
      </c>
      <c r="U30" s="126">
        <v>0.2269041163553205</v>
      </c>
      <c r="V30" s="78">
        <v>21</v>
      </c>
      <c r="W30" s="107">
        <v>19.439832336395884</v>
      </c>
      <c r="X30" s="126">
        <v>0.20753894863603842</v>
      </c>
      <c r="Y30" s="78">
        <v>22</v>
      </c>
      <c r="Z30" s="107">
        <v>28.274623708061227</v>
      </c>
      <c r="AA30" s="126">
        <v>0.21274958478080636</v>
      </c>
      <c r="AB30" s="78">
        <v>24</v>
      </c>
      <c r="AC30" s="107">
        <v>33.108</v>
      </c>
      <c r="AD30" s="126">
        <v>0.20100845433981973</v>
      </c>
      <c r="AE30" s="78">
        <v>24</v>
      </c>
      <c r="AF30" s="94">
        <v>28.503204701009576</v>
      </c>
      <c r="AG30" s="100"/>
    </row>
    <row r="31" spans="1:33" s="101" customFormat="1" ht="12.75" customHeight="1">
      <c r="A31" s="105" t="s">
        <v>199</v>
      </c>
      <c r="B31" s="106">
        <v>7.154303</v>
      </c>
      <c r="C31" s="126">
        <v>0.1554071122556541</v>
      </c>
      <c r="D31" s="128">
        <v>25</v>
      </c>
      <c r="E31" s="107">
        <v>4.771364</v>
      </c>
      <c r="F31" s="126">
        <v>0.13624708342405215</v>
      </c>
      <c r="G31" s="78">
        <v>25</v>
      </c>
      <c r="H31" s="107">
        <v>4.426421</v>
      </c>
      <c r="I31" s="126">
        <v>0.11673420947961792</v>
      </c>
      <c r="J31" s="78">
        <v>25</v>
      </c>
      <c r="K31" s="107">
        <v>3.652662</v>
      </c>
      <c r="L31" s="126">
        <v>0.11255159575418781</v>
      </c>
      <c r="M31" s="78">
        <v>25</v>
      </c>
      <c r="N31" s="107">
        <v>3.753053</v>
      </c>
      <c r="O31" s="126">
        <v>0.08316229786566333</v>
      </c>
      <c r="P31" s="78">
        <v>25</v>
      </c>
      <c r="Q31" s="107">
        <v>3.999534</v>
      </c>
      <c r="R31" s="126">
        <v>0.08569408644624979</v>
      </c>
      <c r="S31" s="78">
        <v>25</v>
      </c>
      <c r="T31" s="107">
        <v>4.135926</v>
      </c>
      <c r="U31" s="126">
        <v>0.0668534824321461</v>
      </c>
      <c r="V31" s="78">
        <v>25</v>
      </c>
      <c r="W31" s="107">
        <v>6.373692359878935</v>
      </c>
      <c r="X31" s="126">
        <v>0.06804530967184606</v>
      </c>
      <c r="Y31" s="78">
        <v>25</v>
      </c>
      <c r="Z31" s="107">
        <v>9.511650468794432</v>
      </c>
      <c r="AA31" s="126">
        <v>0.07156946485690063</v>
      </c>
      <c r="AB31" s="78">
        <v>25</v>
      </c>
      <c r="AC31" s="107">
        <v>11.952</v>
      </c>
      <c r="AD31" s="126">
        <v>0.072564124872222</v>
      </c>
      <c r="AE31" s="78">
        <v>25</v>
      </c>
      <c r="AF31" s="94">
        <v>67.06029923529937</v>
      </c>
      <c r="AG31" s="100"/>
    </row>
    <row r="32" spans="1:33" s="101" customFormat="1" ht="12.75" customHeight="1">
      <c r="A32" s="105" t="s">
        <v>261</v>
      </c>
      <c r="B32" s="106">
        <v>1.5218</v>
      </c>
      <c r="C32" s="126">
        <v>0.0330568251625147</v>
      </c>
      <c r="D32" s="128">
        <v>27</v>
      </c>
      <c r="E32" s="107">
        <v>1.23045</v>
      </c>
      <c r="F32" s="126">
        <v>0.03513570203386808</v>
      </c>
      <c r="G32" s="78">
        <v>27</v>
      </c>
      <c r="H32" s="107">
        <v>1.30183</v>
      </c>
      <c r="I32" s="126">
        <v>0.03433204747737528</v>
      </c>
      <c r="J32" s="78">
        <v>26</v>
      </c>
      <c r="K32" s="107">
        <v>0.8782</v>
      </c>
      <c r="L32" s="126">
        <v>0.027060486678298662</v>
      </c>
      <c r="M32" s="78">
        <v>26</v>
      </c>
      <c r="N32" s="107">
        <v>0.7702</v>
      </c>
      <c r="O32" s="126">
        <v>0.017066532717799055</v>
      </c>
      <c r="P32" s="78">
        <v>26</v>
      </c>
      <c r="Q32" s="107">
        <v>0.89075</v>
      </c>
      <c r="R32" s="126">
        <v>0.019085225304247198</v>
      </c>
      <c r="S32" s="78">
        <v>26</v>
      </c>
      <c r="T32" s="107">
        <v>0.9252999999999998</v>
      </c>
      <c r="U32" s="126">
        <v>0.014956632999348822</v>
      </c>
      <c r="V32" s="78">
        <v>27</v>
      </c>
      <c r="W32" s="107">
        <v>1.452373910340076</v>
      </c>
      <c r="X32" s="126">
        <v>0.015505491465276437</v>
      </c>
      <c r="Y32" s="78">
        <v>27</v>
      </c>
      <c r="Z32" s="107">
        <v>2.771449260584283</v>
      </c>
      <c r="AA32" s="126">
        <v>0.020853493419340334</v>
      </c>
      <c r="AB32" s="78">
        <v>27</v>
      </c>
      <c r="AC32" s="107">
        <v>8.297</v>
      </c>
      <c r="AD32" s="126">
        <v>0.05037353949672238</v>
      </c>
      <c r="AE32" s="78">
        <v>26</v>
      </c>
      <c r="AF32" s="94">
        <v>445.20962018662107</v>
      </c>
      <c r="AG32" s="100"/>
    </row>
    <row r="33" spans="1:33" s="101" customFormat="1" ht="12.75" customHeight="1">
      <c r="A33" s="105" t="s">
        <v>260</v>
      </c>
      <c r="B33" s="106">
        <v>1.628241</v>
      </c>
      <c r="C33" s="126">
        <v>0.035368956537940664</v>
      </c>
      <c r="D33" s="128">
        <v>26</v>
      </c>
      <c r="E33" s="107">
        <v>1.3715</v>
      </c>
      <c r="F33" s="126">
        <v>0.03916340797224599</v>
      </c>
      <c r="G33" s="78">
        <v>26</v>
      </c>
      <c r="H33" s="107">
        <v>1.0003</v>
      </c>
      <c r="I33" s="126">
        <v>0.0263800550698774</v>
      </c>
      <c r="J33" s="78">
        <v>27</v>
      </c>
      <c r="K33" s="107">
        <v>0.568</v>
      </c>
      <c r="L33" s="126">
        <v>0.017502113907166522</v>
      </c>
      <c r="M33" s="78">
        <v>27</v>
      </c>
      <c r="N33" s="107">
        <v>0.5781</v>
      </c>
      <c r="O33" s="126">
        <v>0.012809870896078466</v>
      </c>
      <c r="P33" s="78">
        <v>27</v>
      </c>
      <c r="Q33" s="107">
        <v>0.7362</v>
      </c>
      <c r="R33" s="126">
        <v>0.015773834262123813</v>
      </c>
      <c r="S33" s="78">
        <v>27</v>
      </c>
      <c r="T33" s="107">
        <v>1.299</v>
      </c>
      <c r="U33" s="126">
        <v>0.02099715364330933</v>
      </c>
      <c r="V33" s="78">
        <v>26</v>
      </c>
      <c r="W33" s="107">
        <v>2.256269594156844</v>
      </c>
      <c r="X33" s="126">
        <v>0.024087852781223513</v>
      </c>
      <c r="Y33" s="78">
        <v>26</v>
      </c>
      <c r="Z33" s="107">
        <v>2.8658174999384967</v>
      </c>
      <c r="AA33" s="126">
        <v>0.021563557820069412</v>
      </c>
      <c r="AB33" s="78">
        <v>26</v>
      </c>
      <c r="AC33" s="107">
        <v>2.908</v>
      </c>
      <c r="AD33" s="126">
        <v>0.01765532757098574</v>
      </c>
      <c r="AE33" s="78">
        <v>27</v>
      </c>
      <c r="AF33" s="94">
        <v>78.59764002994642</v>
      </c>
      <c r="AG33" s="100"/>
    </row>
    <row r="34" spans="1:33" s="101" customFormat="1" ht="12.75" customHeight="1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0"/>
    </row>
    <row r="35" spans="1:33" s="101" customFormat="1" ht="12.75" customHeight="1">
      <c r="A35" s="62" t="s">
        <v>279</v>
      </c>
      <c r="B35" s="110"/>
      <c r="C35" s="110"/>
      <c r="D35" s="110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00"/>
    </row>
    <row r="36" spans="1:33" s="101" customFormat="1" ht="12.75" customHeight="1">
      <c r="A36" s="62" t="s">
        <v>275</v>
      </c>
      <c r="B36" s="110"/>
      <c r="C36" s="110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00"/>
    </row>
    <row r="37" spans="1:33" s="101" customFormat="1" ht="12.75" customHeight="1">
      <c r="A37" s="70" t="s">
        <v>245</v>
      </c>
      <c r="B37" s="112"/>
      <c r="C37" s="112"/>
      <c r="D37" s="112"/>
      <c r="AG37" s="100"/>
    </row>
    <row r="38" spans="1:33" s="101" customFormat="1" ht="12.75" customHeight="1">
      <c r="A38" s="113"/>
      <c r="B38" s="114"/>
      <c r="C38" s="114"/>
      <c r="D38" s="114"/>
      <c r="E38" s="114"/>
      <c r="F38" s="114"/>
      <c r="G38" s="114"/>
      <c r="AG38" s="100"/>
    </row>
    <row r="39" spans="1:33" s="101" customFormat="1" ht="12.75" customHeight="1">
      <c r="A39" s="105"/>
      <c r="AG39" s="100"/>
    </row>
    <row r="40" spans="1:33" s="101" customFormat="1" ht="12.75" customHeight="1">
      <c r="A40" s="105"/>
      <c r="AG40" s="100"/>
    </row>
    <row r="41" spans="1:33" s="101" customFormat="1" ht="12.75" customHeight="1">
      <c r="A41" s="105"/>
      <c r="AG41" s="100"/>
    </row>
    <row r="68" spans="2:7" ht="12.75" customHeight="1">
      <c r="B68" s="118"/>
      <c r="C68" s="118"/>
      <c r="D68" s="118"/>
      <c r="E68" s="118"/>
      <c r="F68" s="118"/>
      <c r="G68" s="118"/>
    </row>
    <row r="69" spans="5:7" ht="12.75" customHeight="1">
      <c r="E69" s="119"/>
      <c r="F69" s="119"/>
      <c r="G69" s="119"/>
    </row>
    <row r="70" spans="2:7" ht="12.75" customHeight="1">
      <c r="B70" s="118"/>
      <c r="C70" s="118"/>
      <c r="D70" s="118"/>
      <c r="E70" s="118"/>
      <c r="F70" s="118"/>
      <c r="G70" s="118"/>
    </row>
    <row r="71" spans="2:7" ht="12.75" customHeight="1">
      <c r="B71" s="120"/>
      <c r="C71" s="120"/>
      <c r="D71" s="120"/>
      <c r="E71" s="120"/>
      <c r="F71" s="120"/>
      <c r="G71" s="120"/>
    </row>
    <row r="72" spans="2:7" ht="12.75" customHeight="1">
      <c r="B72" s="118"/>
      <c r="C72" s="118"/>
      <c r="D72" s="118"/>
      <c r="E72" s="118"/>
      <c r="F72" s="118"/>
      <c r="G72" s="118"/>
    </row>
    <row r="73" spans="2:22" ht="12.75" customHeight="1">
      <c r="B73" s="121"/>
      <c r="C73" s="121"/>
      <c r="D73" s="121"/>
      <c r="E73" s="122"/>
      <c r="F73" s="122"/>
      <c r="G73" s="122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</row>
    <row r="74" spans="2:22" ht="12.75" customHeight="1">
      <c r="B74" s="121"/>
      <c r="C74" s="121"/>
      <c r="D74" s="121"/>
      <c r="E74" s="122"/>
      <c r="F74" s="122"/>
      <c r="G74" s="122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</row>
    <row r="75" spans="2:22" ht="12.75" customHeight="1">
      <c r="B75" s="121"/>
      <c r="C75" s="121"/>
      <c r="D75" s="121"/>
      <c r="E75" s="122"/>
      <c r="F75" s="122"/>
      <c r="G75" s="122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</row>
    <row r="76" spans="2:22" ht="12.75" customHeight="1">
      <c r="B76" s="121"/>
      <c r="C76" s="121"/>
      <c r="D76" s="121"/>
      <c r="E76" s="122"/>
      <c r="F76" s="122"/>
      <c r="G76" s="122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</row>
    <row r="77" spans="2:22" ht="12.75" customHeight="1">
      <c r="B77" s="121"/>
      <c r="C77" s="121"/>
      <c r="D77" s="121"/>
      <c r="E77" s="122"/>
      <c r="F77" s="122"/>
      <c r="G77" s="122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</row>
    <row r="78" spans="2:22" ht="12.75" customHeight="1">
      <c r="B78" s="121"/>
      <c r="C78" s="121"/>
      <c r="D78" s="121"/>
      <c r="E78" s="122"/>
      <c r="F78" s="122"/>
      <c r="G78" s="122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</row>
    <row r="79" spans="2:22" ht="12.75" customHeight="1">
      <c r="B79" s="121"/>
      <c r="C79" s="121"/>
      <c r="D79" s="121"/>
      <c r="E79" s="122"/>
      <c r="F79" s="122"/>
      <c r="G79" s="122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</row>
    <row r="80" spans="2:22" ht="12.75" customHeight="1">
      <c r="B80" s="123"/>
      <c r="C80" s="123"/>
      <c r="D80" s="123"/>
      <c r="E80" s="122"/>
      <c r="F80" s="122"/>
      <c r="G80" s="122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</row>
    <row r="82" spans="2:22" ht="12.75" customHeight="1">
      <c r="B82" s="121"/>
      <c r="C82" s="121"/>
      <c r="D82" s="121"/>
      <c r="E82" s="122"/>
      <c r="F82" s="122"/>
      <c r="G82" s="122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</row>
    <row r="83" spans="2:22" ht="12.75" customHeight="1">
      <c r="B83" s="121"/>
      <c r="C83" s="121"/>
      <c r="D83" s="121"/>
      <c r="E83" s="122"/>
      <c r="F83" s="122"/>
      <c r="G83" s="122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</row>
    <row r="84" spans="2:22" ht="12.75" customHeight="1">
      <c r="B84" s="121"/>
      <c r="C84" s="121"/>
      <c r="D84" s="121"/>
      <c r="E84" s="122"/>
      <c r="F84" s="122"/>
      <c r="G84" s="122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</row>
    <row r="85" spans="2:22" ht="12.75" customHeight="1">
      <c r="B85" s="121"/>
      <c r="C85" s="121"/>
      <c r="D85" s="121"/>
      <c r="E85" s="122"/>
      <c r="F85" s="122"/>
      <c r="G85" s="122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</row>
    <row r="86" spans="2:22" ht="12.75" customHeight="1">
      <c r="B86" s="121"/>
      <c r="C86" s="121"/>
      <c r="D86" s="121"/>
      <c r="E86" s="122"/>
      <c r="F86" s="122"/>
      <c r="G86" s="122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</row>
    <row r="87" spans="2:22" ht="12.75" customHeight="1">
      <c r="B87" s="121"/>
      <c r="C87" s="121"/>
      <c r="D87" s="121"/>
      <c r="E87" s="122"/>
      <c r="F87" s="122"/>
      <c r="G87" s="122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</row>
    <row r="88" spans="2:22" ht="12.75" customHeight="1">
      <c r="B88" s="121"/>
      <c r="C88" s="121"/>
      <c r="D88" s="121"/>
      <c r="E88" s="122"/>
      <c r="F88" s="122"/>
      <c r="G88" s="122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</row>
    <row r="89" spans="2:22" ht="12.75" customHeight="1">
      <c r="B89" s="121"/>
      <c r="C89" s="121"/>
      <c r="D89" s="121"/>
      <c r="E89" s="122"/>
      <c r="F89" s="122"/>
      <c r="G89" s="122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</row>
    <row r="90" spans="2:22" ht="12.75" customHeight="1">
      <c r="B90" s="121"/>
      <c r="C90" s="121"/>
      <c r="D90" s="121"/>
      <c r="E90" s="122"/>
      <c r="F90" s="122"/>
      <c r="G90" s="122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</row>
    <row r="91" spans="2:22" ht="12.75" customHeight="1">
      <c r="B91" s="123"/>
      <c r="C91" s="123"/>
      <c r="D91" s="123"/>
      <c r="E91" s="122"/>
      <c r="F91" s="122"/>
      <c r="G91" s="122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</row>
    <row r="93" spans="2:22" ht="12.75" customHeight="1">
      <c r="B93" s="121"/>
      <c r="C93" s="121"/>
      <c r="D93" s="121"/>
      <c r="E93" s="122"/>
      <c r="F93" s="122"/>
      <c r="G93" s="122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</row>
    <row r="94" spans="2:22" ht="12.75" customHeight="1">
      <c r="B94" s="121"/>
      <c r="C94" s="121"/>
      <c r="D94" s="121"/>
      <c r="E94" s="122"/>
      <c r="F94" s="122"/>
      <c r="G94" s="122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</row>
    <row r="95" spans="2:22" ht="12.75" customHeight="1">
      <c r="B95" s="121"/>
      <c r="C95" s="121"/>
      <c r="D95" s="121"/>
      <c r="E95" s="122"/>
      <c r="F95" s="122"/>
      <c r="G95" s="122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</row>
    <row r="96" spans="2:22" ht="12.75" customHeight="1">
      <c r="B96" s="121"/>
      <c r="C96" s="121"/>
      <c r="D96" s="121"/>
      <c r="E96" s="122"/>
      <c r="F96" s="122"/>
      <c r="G96" s="122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</row>
    <row r="97" spans="2:22" ht="12.75" customHeight="1">
      <c r="B97" s="123"/>
      <c r="C97" s="123"/>
      <c r="D97" s="123"/>
      <c r="E97" s="122"/>
      <c r="F97" s="122"/>
      <c r="G97" s="122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</row>
    <row r="99" spans="2:22" ht="12.75" customHeight="1">
      <c r="B99" s="121"/>
      <c r="C99" s="121"/>
      <c r="D99" s="121"/>
      <c r="E99" s="122"/>
      <c r="F99" s="122"/>
      <c r="G99" s="122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</row>
    <row r="100" spans="2:22" ht="12.75" customHeight="1">
      <c r="B100" s="121"/>
      <c r="C100" s="121"/>
      <c r="D100" s="121"/>
      <c r="E100" s="122"/>
      <c r="F100" s="122"/>
      <c r="G100" s="122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</row>
    <row r="101" spans="2:22" ht="12.75" customHeight="1">
      <c r="B101" s="121"/>
      <c r="C101" s="121"/>
      <c r="D101" s="121"/>
      <c r="E101" s="122"/>
      <c r="F101" s="122"/>
      <c r="G101" s="122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</row>
    <row r="102" spans="2:22" ht="12.75" customHeight="1">
      <c r="B102" s="123"/>
      <c r="C102" s="123"/>
      <c r="D102" s="123"/>
      <c r="E102" s="122"/>
      <c r="F102" s="122"/>
      <c r="G102" s="122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</row>
    <row r="104" spans="2:22" ht="12.75" customHeight="1">
      <c r="B104" s="121"/>
      <c r="C104" s="121"/>
      <c r="D104" s="121"/>
      <c r="E104" s="122"/>
      <c r="F104" s="122"/>
      <c r="G104" s="122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</row>
    <row r="105" spans="2:22" ht="12.75" customHeight="1">
      <c r="B105" s="121"/>
      <c r="C105" s="121"/>
      <c r="D105" s="121"/>
      <c r="E105" s="122"/>
      <c r="F105" s="122"/>
      <c r="G105" s="122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</row>
    <row r="106" spans="2:22" ht="12.75" customHeight="1">
      <c r="B106" s="121"/>
      <c r="C106" s="121"/>
      <c r="D106" s="121"/>
      <c r="E106" s="122"/>
      <c r="F106" s="122"/>
      <c r="G106" s="122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</row>
    <row r="107" spans="2:22" ht="12.75" customHeight="1">
      <c r="B107" s="121"/>
      <c r="C107" s="121"/>
      <c r="D107" s="121"/>
      <c r="E107" s="122"/>
      <c r="F107" s="122"/>
      <c r="G107" s="122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</row>
    <row r="108" spans="2:22" ht="12.75" customHeight="1">
      <c r="B108" s="123"/>
      <c r="C108" s="123"/>
      <c r="D108" s="123"/>
      <c r="E108" s="122"/>
      <c r="F108" s="122"/>
      <c r="G108" s="122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</row>
    <row r="109" spans="2:7" ht="12.75" customHeight="1">
      <c r="B109" s="118"/>
      <c r="C109" s="118"/>
      <c r="D109" s="118"/>
      <c r="E109" s="124"/>
      <c r="F109" s="124"/>
      <c r="G109" s="124"/>
    </row>
    <row r="110" spans="5:22" ht="12.75" customHeight="1">
      <c r="E110" s="122"/>
      <c r="F110" s="122"/>
      <c r="G110" s="122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</row>
    <row r="111" spans="2:7" ht="12.75" customHeight="1">
      <c r="B111" s="118"/>
      <c r="C111" s="118"/>
      <c r="D111" s="118"/>
      <c r="E111" s="125"/>
      <c r="F111" s="125"/>
      <c r="G111" s="125"/>
    </row>
  </sheetData>
  <mergeCells count="14">
    <mergeCell ref="H4:J4"/>
    <mergeCell ref="K4:M4"/>
    <mergeCell ref="N4:P4"/>
    <mergeCell ref="Q4:S4"/>
    <mergeCell ref="A3:A5"/>
    <mergeCell ref="AF4:AF5"/>
    <mergeCell ref="B3:AF3"/>
    <mergeCell ref="A1:O1"/>
    <mergeCell ref="T4:V4"/>
    <mergeCell ref="W4:Y4"/>
    <mergeCell ref="Z4:AB4"/>
    <mergeCell ref="AC4:AE4"/>
    <mergeCell ref="B4:D4"/>
    <mergeCell ref="E4:G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1">
      <selection activeCell="P40" sqref="P40"/>
    </sheetView>
  </sheetViews>
  <sheetFormatPr defaultColWidth="10.6640625" defaultRowHeight="12.75" customHeight="1"/>
  <cols>
    <col min="1" max="1" width="14.4453125" style="49" customWidth="1"/>
    <col min="2" max="2" width="7.5546875" style="49" bestFit="1" customWidth="1"/>
    <col min="3" max="4" width="6.99609375" style="49" customWidth="1"/>
    <col min="5" max="5" width="7.5546875" style="49" bestFit="1" customWidth="1"/>
    <col min="6" max="7" width="6.99609375" style="49" customWidth="1"/>
    <col min="8" max="8" width="7.5546875" style="49" bestFit="1" customWidth="1"/>
    <col min="9" max="10" width="6.99609375" style="49" customWidth="1"/>
    <col min="11" max="11" width="7.5546875" style="49" bestFit="1" customWidth="1"/>
    <col min="12" max="13" width="6.99609375" style="49" customWidth="1"/>
    <col min="14" max="14" width="7.5546875" style="49" bestFit="1" customWidth="1"/>
    <col min="15" max="16" width="6.99609375" style="49" customWidth="1"/>
    <col min="17" max="17" width="7.5546875" style="49" bestFit="1" customWidth="1"/>
    <col min="18" max="19" width="6.99609375" style="49" customWidth="1"/>
    <col min="20" max="20" width="7.5546875" style="49" bestFit="1" customWidth="1"/>
    <col min="21" max="22" width="6.99609375" style="49" customWidth="1"/>
    <col min="23" max="23" width="7.5546875" style="49" bestFit="1" customWidth="1"/>
    <col min="24" max="25" width="6.99609375" style="49" customWidth="1"/>
    <col min="26" max="26" width="7.6640625" style="49" bestFit="1" customWidth="1"/>
    <col min="27" max="31" width="7.6640625" style="49" customWidth="1"/>
    <col min="32" max="32" width="5.10546875" style="49" bestFit="1" customWidth="1"/>
    <col min="33" max="16384" width="10.6640625" style="49" customWidth="1"/>
  </cols>
  <sheetData>
    <row r="1" spans="1:32" s="55" customFormat="1" ht="12.75" customHeight="1">
      <c r="A1" s="200" t="s">
        <v>282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</row>
    <row r="2" spans="1:32" s="55" customFormat="1" ht="12.75" customHeight="1">
      <c r="A2" s="136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137" customFormat="1" ht="12.75" customHeight="1">
      <c r="A3" s="201" t="s">
        <v>225</v>
      </c>
      <c r="B3" s="184" t="s">
        <v>281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</row>
    <row r="4" spans="1:32" s="55" customFormat="1" ht="12.75" customHeight="1">
      <c r="A4" s="201"/>
      <c r="B4" s="184">
        <v>2000</v>
      </c>
      <c r="C4" s="184"/>
      <c r="D4" s="184"/>
      <c r="E4" s="184">
        <v>2001</v>
      </c>
      <c r="F4" s="184"/>
      <c r="G4" s="184"/>
      <c r="H4" s="184">
        <v>2002</v>
      </c>
      <c r="I4" s="184"/>
      <c r="J4" s="184"/>
      <c r="K4" s="184">
        <v>2003</v>
      </c>
      <c r="L4" s="184"/>
      <c r="M4" s="184"/>
      <c r="N4" s="184">
        <v>2004</v>
      </c>
      <c r="O4" s="184"/>
      <c r="P4" s="184"/>
      <c r="Q4" s="184">
        <v>2005</v>
      </c>
      <c r="R4" s="184"/>
      <c r="S4" s="184"/>
      <c r="T4" s="184">
        <v>2006</v>
      </c>
      <c r="U4" s="184"/>
      <c r="V4" s="184"/>
      <c r="W4" s="184">
        <v>2007</v>
      </c>
      <c r="X4" s="184"/>
      <c r="Y4" s="184"/>
      <c r="Z4" s="184">
        <v>2008</v>
      </c>
      <c r="AA4" s="184"/>
      <c r="AB4" s="184"/>
      <c r="AC4" s="184">
        <v>2009</v>
      </c>
      <c r="AD4" s="184"/>
      <c r="AE4" s="184"/>
      <c r="AF4" s="181" t="s">
        <v>274</v>
      </c>
    </row>
    <row r="5" spans="1:32" s="55" customFormat="1" ht="12.75" customHeight="1">
      <c r="A5" s="201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181"/>
    </row>
    <row r="6" spans="1:33" s="137" customFormat="1" ht="12.75" customHeight="1">
      <c r="A6" s="56" t="s">
        <v>229</v>
      </c>
      <c r="B6" s="138">
        <v>12783.008807272725</v>
      </c>
      <c r="C6" s="146">
        <v>100</v>
      </c>
      <c r="D6" s="138"/>
      <c r="E6" s="138">
        <v>12703.158841818182</v>
      </c>
      <c r="F6" s="146">
        <v>100</v>
      </c>
      <c r="G6" s="76"/>
      <c r="H6" s="103">
        <v>12164.707305454544</v>
      </c>
      <c r="I6" s="146">
        <v>100</v>
      </c>
      <c r="J6" s="76"/>
      <c r="K6" s="103">
        <v>11436.08652181818</v>
      </c>
      <c r="L6" s="146">
        <v>100</v>
      </c>
      <c r="M6" s="76"/>
      <c r="N6" s="103">
        <v>11708.15763454545</v>
      </c>
      <c r="O6" s="146">
        <v>100</v>
      </c>
      <c r="P6" s="76"/>
      <c r="Q6" s="103">
        <v>11638.591007272727</v>
      </c>
      <c r="R6" s="146">
        <v>100</v>
      </c>
      <c r="S6" s="76"/>
      <c r="T6" s="103">
        <v>11783.13094181818</v>
      </c>
      <c r="U6" s="146">
        <v>100</v>
      </c>
      <c r="V6" s="76"/>
      <c r="W6" s="103">
        <v>12034.18080615942</v>
      </c>
      <c r="X6" s="146">
        <v>100</v>
      </c>
      <c r="Y6" s="76"/>
      <c r="Z6" s="103">
        <v>12259.205617753621</v>
      </c>
      <c r="AA6" s="146">
        <v>100</v>
      </c>
      <c r="AB6" s="76"/>
      <c r="AC6" s="103">
        <v>12113.184</v>
      </c>
      <c r="AD6" s="146">
        <v>100</v>
      </c>
      <c r="AE6" s="76"/>
      <c r="AF6" s="139">
        <v>-5.239962025932721</v>
      </c>
      <c r="AG6" s="134"/>
    </row>
    <row r="7" spans="1:33" s="55" customFormat="1" ht="12.75" customHeight="1">
      <c r="A7" s="62" t="s">
        <v>217</v>
      </c>
      <c r="B7" s="140">
        <v>3717.165074545454</v>
      </c>
      <c r="C7" s="144">
        <v>29.07895262053345</v>
      </c>
      <c r="D7" s="77">
        <v>1</v>
      </c>
      <c r="E7" s="140">
        <v>3730.866138181818</v>
      </c>
      <c r="F7" s="144">
        <v>29.3695936942864</v>
      </c>
      <c r="G7" s="77">
        <v>1</v>
      </c>
      <c r="H7" s="140">
        <v>3523.592725454545</v>
      </c>
      <c r="I7" s="144">
        <v>28.965700834204196</v>
      </c>
      <c r="J7" s="77">
        <v>1</v>
      </c>
      <c r="K7" s="140">
        <v>3276.5935309090905</v>
      </c>
      <c r="L7" s="144">
        <v>28.651353106308587</v>
      </c>
      <c r="M7" s="77">
        <v>1</v>
      </c>
      <c r="N7" s="140">
        <v>3285.5437309090903</v>
      </c>
      <c r="O7" s="144">
        <v>28.062004573759275</v>
      </c>
      <c r="P7" s="77">
        <v>1</v>
      </c>
      <c r="Q7" s="140">
        <v>3202.644796363636</v>
      </c>
      <c r="R7" s="144">
        <v>27.517461472461452</v>
      </c>
      <c r="S7" s="77">
        <v>1</v>
      </c>
      <c r="T7" s="140">
        <v>3219.0397599999997</v>
      </c>
      <c r="U7" s="144">
        <v>27.31905277039457</v>
      </c>
      <c r="V7" s="77">
        <v>1</v>
      </c>
      <c r="W7" s="140">
        <v>3229.9639703730563</v>
      </c>
      <c r="X7" s="144">
        <v>26.839915590431158</v>
      </c>
      <c r="Y7" s="77">
        <v>1</v>
      </c>
      <c r="Z7" s="140">
        <v>3345.5275315930926</v>
      </c>
      <c r="AA7" s="144">
        <v>27.289921026760034</v>
      </c>
      <c r="AB7" s="77">
        <v>1</v>
      </c>
      <c r="AC7" s="140">
        <v>3271.599</v>
      </c>
      <c r="AD7" s="144">
        <v>27.00858007275379</v>
      </c>
      <c r="AE7" s="77">
        <v>1</v>
      </c>
      <c r="AF7" s="136">
        <v>-11.986717447568262</v>
      </c>
      <c r="AG7" s="100"/>
    </row>
    <row r="8" spans="1:33" s="55" customFormat="1" ht="12.75" customHeight="1">
      <c r="A8" s="62" t="s">
        <v>214</v>
      </c>
      <c r="B8" s="140">
        <v>1367.9012236363635</v>
      </c>
      <c r="C8" s="144">
        <v>10.700933123492131</v>
      </c>
      <c r="D8" s="77">
        <v>2</v>
      </c>
      <c r="E8" s="140">
        <v>1404.631218181818</v>
      </c>
      <c r="F8" s="144">
        <v>11.057338065850521</v>
      </c>
      <c r="G8" s="77">
        <v>2</v>
      </c>
      <c r="H8" s="140">
        <v>1412.0061109090907</v>
      </c>
      <c r="I8" s="144">
        <v>11.607398973553273</v>
      </c>
      <c r="J8" s="77">
        <v>2</v>
      </c>
      <c r="K8" s="140">
        <v>1330.3869</v>
      </c>
      <c r="L8" s="144">
        <v>11.633235700533042</v>
      </c>
      <c r="M8" s="77">
        <v>2</v>
      </c>
      <c r="N8" s="140">
        <v>1377.8769363636363</v>
      </c>
      <c r="O8" s="144">
        <v>11.768520542447668</v>
      </c>
      <c r="P8" s="77">
        <v>2</v>
      </c>
      <c r="Q8" s="140">
        <v>1382.1356</v>
      </c>
      <c r="R8" s="144">
        <v>11.875454676054263</v>
      </c>
      <c r="S8" s="77">
        <v>2</v>
      </c>
      <c r="T8" s="140">
        <v>1365.2827727272725</v>
      </c>
      <c r="U8" s="144">
        <v>11.586757199496963</v>
      </c>
      <c r="V8" s="77">
        <v>2</v>
      </c>
      <c r="W8" s="140">
        <v>1343.6595356382377</v>
      </c>
      <c r="X8" s="144">
        <v>11.165359381591776</v>
      </c>
      <c r="Y8" s="77">
        <v>2</v>
      </c>
      <c r="Z8" s="140">
        <v>1357.9207597386164</v>
      </c>
      <c r="AA8" s="144">
        <v>11.076743486316056</v>
      </c>
      <c r="AB8" s="77">
        <v>2</v>
      </c>
      <c r="AC8" s="140">
        <v>1302.685</v>
      </c>
      <c r="AD8" s="144">
        <v>10.754274020769437</v>
      </c>
      <c r="AE8" s="77">
        <v>2</v>
      </c>
      <c r="AF8" s="136">
        <v>-4.767612054837988</v>
      </c>
      <c r="AG8" s="100"/>
    </row>
    <row r="9" spans="1:33" s="55" customFormat="1" ht="12.75" customHeight="1">
      <c r="A9" s="62" t="s">
        <v>216</v>
      </c>
      <c r="B9" s="140">
        <v>959.4813709090909</v>
      </c>
      <c r="C9" s="144">
        <v>7.505911834803763</v>
      </c>
      <c r="D9" s="77">
        <v>3</v>
      </c>
      <c r="E9" s="140">
        <v>950.3753909090909</v>
      </c>
      <c r="F9" s="144">
        <v>7.4814099606508995</v>
      </c>
      <c r="G9" s="77">
        <v>3</v>
      </c>
      <c r="H9" s="140">
        <v>956.4751436363636</v>
      </c>
      <c r="I9" s="144">
        <v>7.862705773508326</v>
      </c>
      <c r="J9" s="77">
        <v>3</v>
      </c>
      <c r="K9" s="140">
        <v>955.223089090909</v>
      </c>
      <c r="L9" s="144">
        <v>8.352709532832755</v>
      </c>
      <c r="M9" s="77">
        <v>3</v>
      </c>
      <c r="N9" s="140">
        <v>974.6542272727272</v>
      </c>
      <c r="O9" s="144">
        <v>8.324573837278768</v>
      </c>
      <c r="P9" s="77">
        <v>3</v>
      </c>
      <c r="Q9" s="140">
        <v>952.3258145454545</v>
      </c>
      <c r="R9" s="144">
        <v>8.182483721185536</v>
      </c>
      <c r="S9" s="77">
        <v>3</v>
      </c>
      <c r="T9" s="140">
        <v>950.9301509090909</v>
      </c>
      <c r="U9" s="144">
        <v>8.070267194725401</v>
      </c>
      <c r="V9" s="77">
        <v>3</v>
      </c>
      <c r="W9" s="140">
        <v>1017.1203656820204</v>
      </c>
      <c r="X9" s="144">
        <v>8.451928569674063</v>
      </c>
      <c r="Y9" s="77">
        <v>3</v>
      </c>
      <c r="Z9" s="140">
        <v>953.916579201961</v>
      </c>
      <c r="AA9" s="144">
        <v>7.781226687482193</v>
      </c>
      <c r="AB9" s="77">
        <v>3</v>
      </c>
      <c r="AC9" s="140">
        <v>939.741</v>
      </c>
      <c r="AD9" s="144">
        <v>7.758001529573068</v>
      </c>
      <c r="AE9" s="77">
        <v>3</v>
      </c>
      <c r="AF9" s="136">
        <v>-2.0574001234007544</v>
      </c>
      <c r="AG9" s="100"/>
    </row>
    <row r="10" spans="1:33" s="55" customFormat="1" ht="12.75" customHeight="1">
      <c r="A10" s="62" t="s">
        <v>218</v>
      </c>
      <c r="B10" s="140">
        <v>844.8854054545454</v>
      </c>
      <c r="C10" s="144">
        <v>6.609440845991274</v>
      </c>
      <c r="D10" s="77">
        <v>5</v>
      </c>
      <c r="E10" s="140">
        <v>822.2125563636363</v>
      </c>
      <c r="F10" s="144">
        <v>6.472504725808453</v>
      </c>
      <c r="G10" s="77">
        <v>5</v>
      </c>
      <c r="H10" s="140">
        <v>789.9627854545454</v>
      </c>
      <c r="I10" s="144">
        <v>6.493890610095758</v>
      </c>
      <c r="J10" s="77">
        <v>5</v>
      </c>
      <c r="K10" s="140">
        <v>768.595689090909</v>
      </c>
      <c r="L10" s="144">
        <v>6.720792883339543</v>
      </c>
      <c r="M10" s="77">
        <v>5</v>
      </c>
      <c r="N10" s="140">
        <v>793.1704181818181</v>
      </c>
      <c r="O10" s="144">
        <v>6.774510925967829</v>
      </c>
      <c r="P10" s="77">
        <v>5</v>
      </c>
      <c r="Q10" s="140">
        <v>807.8917054545453</v>
      </c>
      <c r="R10" s="144">
        <v>6.941490640488265</v>
      </c>
      <c r="S10" s="77">
        <v>4</v>
      </c>
      <c r="T10" s="140">
        <v>814.1094127272727</v>
      </c>
      <c r="U10" s="144">
        <v>6.909109444231063</v>
      </c>
      <c r="V10" s="77">
        <v>4</v>
      </c>
      <c r="W10" s="140">
        <v>819.6008959810979</v>
      </c>
      <c r="X10" s="144">
        <v>6.810608126824919</v>
      </c>
      <c r="Y10" s="77">
        <v>4</v>
      </c>
      <c r="Z10" s="140">
        <v>850.5160865002573</v>
      </c>
      <c r="AA10" s="144">
        <v>6.93777486910368</v>
      </c>
      <c r="AB10" s="77">
        <v>4</v>
      </c>
      <c r="AC10" s="140">
        <v>837.99</v>
      </c>
      <c r="AD10" s="144">
        <v>6.917999429382069</v>
      </c>
      <c r="AE10" s="77">
        <v>4</v>
      </c>
      <c r="AF10" s="136">
        <v>-0.816134994169504</v>
      </c>
      <c r="AG10" s="100"/>
    </row>
    <row r="11" spans="1:33" s="55" customFormat="1" ht="12.75" customHeight="1">
      <c r="A11" s="62" t="s">
        <v>220</v>
      </c>
      <c r="B11" s="140">
        <v>881.2476854545454</v>
      </c>
      <c r="C11" s="144">
        <v>6.893898758429792</v>
      </c>
      <c r="D11" s="77">
        <v>4</v>
      </c>
      <c r="E11" s="140">
        <v>849.5312709090908</v>
      </c>
      <c r="F11" s="144">
        <v>6.687559224344068</v>
      </c>
      <c r="G11" s="77">
        <v>4</v>
      </c>
      <c r="H11" s="140">
        <v>833.6308636363636</v>
      </c>
      <c r="I11" s="144">
        <v>6.852864131491032</v>
      </c>
      <c r="J11" s="77">
        <v>4</v>
      </c>
      <c r="K11" s="140">
        <v>795.5584999999999</v>
      </c>
      <c r="L11" s="144">
        <v>6.956562443648923</v>
      </c>
      <c r="M11" s="77">
        <v>4</v>
      </c>
      <c r="N11" s="140">
        <v>807.023489090909</v>
      </c>
      <c r="O11" s="144">
        <v>6.892830744862451</v>
      </c>
      <c r="P11" s="77">
        <v>4</v>
      </c>
      <c r="Q11" s="140">
        <v>791.4365872727273</v>
      </c>
      <c r="R11" s="144">
        <v>6.800106531608286</v>
      </c>
      <c r="S11" s="77">
        <v>5</v>
      </c>
      <c r="T11" s="140">
        <v>795.1397745454545</v>
      </c>
      <c r="U11" s="144">
        <v>6.748119650639827</v>
      </c>
      <c r="V11" s="77">
        <v>5</v>
      </c>
      <c r="W11" s="140">
        <v>817.1110278913777</v>
      </c>
      <c r="X11" s="144">
        <v>6.7899181593911075</v>
      </c>
      <c r="Y11" s="77">
        <v>5</v>
      </c>
      <c r="Z11" s="140">
        <v>825.7913391975662</v>
      </c>
      <c r="AA11" s="144">
        <v>6.736091757867785</v>
      </c>
      <c r="AB11" s="77">
        <v>5</v>
      </c>
      <c r="AC11" s="140">
        <v>799.079</v>
      </c>
      <c r="AD11" s="144">
        <v>6.596770923317933</v>
      </c>
      <c r="AE11" s="77">
        <v>5</v>
      </c>
      <c r="AF11" s="136">
        <v>-9.324130640089345</v>
      </c>
      <c r="AG11" s="100"/>
    </row>
    <row r="12" spans="1:33" s="55" customFormat="1" ht="12.75" customHeight="1">
      <c r="A12" s="62" t="s">
        <v>213</v>
      </c>
      <c r="B12" s="140">
        <v>743.5239563636362</v>
      </c>
      <c r="C12" s="144">
        <v>5.816501948591462</v>
      </c>
      <c r="D12" s="77">
        <v>6</v>
      </c>
      <c r="E12" s="140">
        <v>780.3556909090909</v>
      </c>
      <c r="F12" s="144">
        <v>6.143005063749954</v>
      </c>
      <c r="G12" s="77">
        <v>6</v>
      </c>
      <c r="H12" s="140">
        <v>739.5219709090909</v>
      </c>
      <c r="I12" s="144">
        <v>6.079241796286343</v>
      </c>
      <c r="J12" s="77">
        <v>6</v>
      </c>
      <c r="K12" s="140">
        <v>692.3495345454545</v>
      </c>
      <c r="L12" s="144">
        <v>6.054077443577967</v>
      </c>
      <c r="M12" s="77">
        <v>6</v>
      </c>
      <c r="N12" s="140">
        <v>733.1144945454545</v>
      </c>
      <c r="O12" s="144">
        <v>6.2615700730093256</v>
      </c>
      <c r="P12" s="77">
        <v>6</v>
      </c>
      <c r="Q12" s="140">
        <v>735.8641854545453</v>
      </c>
      <c r="R12" s="144">
        <v>6.322622600920663</v>
      </c>
      <c r="S12" s="77">
        <v>6</v>
      </c>
      <c r="T12" s="140">
        <v>755.7851345454545</v>
      </c>
      <c r="U12" s="144">
        <v>6.41412828455621</v>
      </c>
      <c r="V12" s="77">
        <v>6</v>
      </c>
      <c r="W12" s="140">
        <v>773.593602140778</v>
      </c>
      <c r="X12" s="144">
        <v>6.42830296969472</v>
      </c>
      <c r="Y12" s="77">
        <v>6</v>
      </c>
      <c r="Z12" s="140">
        <v>812.6895086233991</v>
      </c>
      <c r="AA12" s="144">
        <v>6.629218352015181</v>
      </c>
      <c r="AB12" s="77">
        <v>6</v>
      </c>
      <c r="AC12" s="140">
        <v>791.573</v>
      </c>
      <c r="AD12" s="144">
        <v>6.534805382300806</v>
      </c>
      <c r="AE12" s="77">
        <v>6</v>
      </c>
      <c r="AF12" s="136">
        <v>6.462339676499185</v>
      </c>
      <c r="AG12" s="100"/>
    </row>
    <row r="13" spans="1:33" s="55" customFormat="1" ht="12.75" customHeight="1">
      <c r="A13" s="62" t="s">
        <v>210</v>
      </c>
      <c r="B13" s="140">
        <v>476.7018254545454</v>
      </c>
      <c r="C13" s="144">
        <v>3.729183266957715</v>
      </c>
      <c r="D13" s="77">
        <v>9</v>
      </c>
      <c r="E13" s="140">
        <v>467.1092181818181</v>
      </c>
      <c r="F13" s="144">
        <v>3.677110740708974</v>
      </c>
      <c r="G13" s="77">
        <v>9</v>
      </c>
      <c r="H13" s="140">
        <v>454.6583909090908</v>
      </c>
      <c r="I13" s="144">
        <v>3.737520184355165</v>
      </c>
      <c r="J13" s="77">
        <v>9</v>
      </c>
      <c r="K13" s="140">
        <v>408.16797636363634</v>
      </c>
      <c r="L13" s="144">
        <v>3.569122842721753</v>
      </c>
      <c r="M13" s="77">
        <v>9</v>
      </c>
      <c r="N13" s="140">
        <v>425.48015272727264</v>
      </c>
      <c r="O13" s="144">
        <v>3.6340487206276944</v>
      </c>
      <c r="P13" s="77">
        <v>9</v>
      </c>
      <c r="Q13" s="140">
        <v>430.5547072727272</v>
      </c>
      <c r="R13" s="144">
        <v>3.699371401604215</v>
      </c>
      <c r="S13" s="77">
        <v>9</v>
      </c>
      <c r="T13" s="140">
        <v>448.24291818181814</v>
      </c>
      <c r="U13" s="144">
        <v>3.804107078119702</v>
      </c>
      <c r="V13" s="77">
        <v>8</v>
      </c>
      <c r="W13" s="140">
        <v>475.22398670361633</v>
      </c>
      <c r="X13" s="144">
        <v>3.948951693167048</v>
      </c>
      <c r="Y13" s="77">
        <v>7</v>
      </c>
      <c r="Z13" s="140">
        <v>484.75974313953</v>
      </c>
      <c r="AA13" s="144">
        <v>3.954250856495198</v>
      </c>
      <c r="AB13" s="77">
        <v>7</v>
      </c>
      <c r="AC13" s="140">
        <v>491.902</v>
      </c>
      <c r="AD13" s="144">
        <v>4.060881102771988</v>
      </c>
      <c r="AE13" s="77">
        <v>7</v>
      </c>
      <c r="AF13" s="136">
        <v>3.188612615645181</v>
      </c>
      <c r="AG13" s="100"/>
    </row>
    <row r="14" spans="1:33" s="55" customFormat="1" ht="12.75" customHeight="1">
      <c r="A14" s="62" t="s">
        <v>223</v>
      </c>
      <c r="B14" s="140">
        <v>485.1829763636363</v>
      </c>
      <c r="C14" s="144">
        <v>3.795530329976757</v>
      </c>
      <c r="D14" s="77">
        <v>8</v>
      </c>
      <c r="E14" s="140">
        <v>519.9100327272727</v>
      </c>
      <c r="F14" s="144">
        <v>4.09276180201537</v>
      </c>
      <c r="G14" s="77">
        <v>7</v>
      </c>
      <c r="H14" s="140">
        <v>476.5814309090909</v>
      </c>
      <c r="I14" s="144">
        <v>3.917738577198616</v>
      </c>
      <c r="J14" s="77">
        <v>7</v>
      </c>
      <c r="K14" s="140">
        <v>456.7786727272727</v>
      </c>
      <c r="L14" s="144">
        <v>3.99418692623402</v>
      </c>
      <c r="M14" s="77">
        <v>7</v>
      </c>
      <c r="N14" s="140">
        <v>457.93613818181814</v>
      </c>
      <c r="O14" s="144">
        <v>3.911257026730292</v>
      </c>
      <c r="P14" s="77">
        <v>7</v>
      </c>
      <c r="Q14" s="140">
        <v>449.19086727272725</v>
      </c>
      <c r="R14" s="144">
        <v>3.859495251547517</v>
      </c>
      <c r="S14" s="77">
        <v>7</v>
      </c>
      <c r="T14" s="140">
        <v>459.31368727272724</v>
      </c>
      <c r="U14" s="144">
        <v>3.898061470594618</v>
      </c>
      <c r="V14" s="77">
        <v>7</v>
      </c>
      <c r="W14" s="140">
        <v>460.47760129081627</v>
      </c>
      <c r="X14" s="144">
        <v>3.8264141839644905</v>
      </c>
      <c r="Y14" s="77">
        <v>8</v>
      </c>
      <c r="Z14" s="140">
        <v>470.27157735741383</v>
      </c>
      <c r="AA14" s="144">
        <v>3.836068926655188</v>
      </c>
      <c r="AB14" s="77">
        <v>8</v>
      </c>
      <c r="AC14" s="140">
        <v>462.3</v>
      </c>
      <c r="AD14" s="144">
        <v>3.816502746098797</v>
      </c>
      <c r="AE14" s="77">
        <v>8</v>
      </c>
      <c r="AF14" s="136">
        <v>-4.716360111218309</v>
      </c>
      <c r="AG14" s="100"/>
    </row>
    <row r="15" spans="1:33" s="137" customFormat="1" ht="12.75" customHeight="1">
      <c r="A15" s="56" t="s">
        <v>219</v>
      </c>
      <c r="B15" s="147">
        <v>649.5959181818181</v>
      </c>
      <c r="C15" s="146">
        <v>5.0817137653244755</v>
      </c>
      <c r="D15" s="88">
        <v>7</v>
      </c>
      <c r="E15" s="147">
        <v>500.3264636363636</v>
      </c>
      <c r="F15" s="146">
        <v>3.938598815196368</v>
      </c>
      <c r="G15" s="88">
        <v>8</v>
      </c>
      <c r="H15" s="147">
        <v>461.6900236363636</v>
      </c>
      <c r="I15" s="146">
        <v>3.795323734828754</v>
      </c>
      <c r="J15" s="88">
        <v>8</v>
      </c>
      <c r="K15" s="147">
        <v>435.3960854545454</v>
      </c>
      <c r="L15" s="146">
        <v>3.8072122366675085</v>
      </c>
      <c r="M15" s="88">
        <v>8</v>
      </c>
      <c r="N15" s="147">
        <v>444.56684181818173</v>
      </c>
      <c r="O15" s="146">
        <v>3.797069152079633</v>
      </c>
      <c r="P15" s="88">
        <v>8</v>
      </c>
      <c r="Q15" s="147">
        <v>444.5860363636363</v>
      </c>
      <c r="R15" s="146">
        <v>3.8199300592814303</v>
      </c>
      <c r="S15" s="88">
        <v>8</v>
      </c>
      <c r="T15" s="147">
        <v>439.9998945454545</v>
      </c>
      <c r="U15" s="146">
        <v>3.73415093762474</v>
      </c>
      <c r="V15" s="88">
        <v>9</v>
      </c>
      <c r="W15" s="147">
        <v>439.6247492830857</v>
      </c>
      <c r="X15" s="146">
        <v>3.653133988630733</v>
      </c>
      <c r="Y15" s="88">
        <v>9</v>
      </c>
      <c r="Z15" s="147">
        <v>448.9691080084952</v>
      </c>
      <c r="AA15" s="146">
        <v>3.662301800031023</v>
      </c>
      <c r="AB15" s="88">
        <v>9</v>
      </c>
      <c r="AC15" s="147">
        <v>440.685</v>
      </c>
      <c r="AD15" s="146">
        <v>3.6380608104359684</v>
      </c>
      <c r="AE15" s="88">
        <v>9</v>
      </c>
      <c r="AF15" s="139">
        <v>-32.16013406712096</v>
      </c>
      <c r="AG15" s="134"/>
    </row>
    <row r="16" spans="1:33" s="55" customFormat="1" ht="12.75" customHeight="1">
      <c r="A16" s="62" t="s">
        <v>207</v>
      </c>
      <c r="B16" s="140">
        <v>389.85341818181814</v>
      </c>
      <c r="C16" s="144">
        <v>3.0497782177855983</v>
      </c>
      <c r="D16" s="77">
        <v>10</v>
      </c>
      <c r="E16" s="140">
        <v>396.4058090909091</v>
      </c>
      <c r="F16" s="144">
        <v>3.120529421280323</v>
      </c>
      <c r="G16" s="77">
        <v>10</v>
      </c>
      <c r="H16" s="140">
        <v>370.8027145454545</v>
      </c>
      <c r="I16" s="144">
        <v>3.0481844341555995</v>
      </c>
      <c r="J16" s="77">
        <v>10</v>
      </c>
      <c r="K16" s="140">
        <v>330.9988363636363</v>
      </c>
      <c r="L16" s="144">
        <v>2.894336587364434</v>
      </c>
      <c r="M16" s="77">
        <v>10</v>
      </c>
      <c r="N16" s="140">
        <v>340.60676545454544</v>
      </c>
      <c r="O16" s="144">
        <v>2.9091405845918037</v>
      </c>
      <c r="P16" s="77">
        <v>10</v>
      </c>
      <c r="Q16" s="140">
        <v>346.09448</v>
      </c>
      <c r="R16" s="144">
        <v>2.973680231427776</v>
      </c>
      <c r="S16" s="77">
        <v>10</v>
      </c>
      <c r="T16" s="140">
        <v>362.43160727272726</v>
      </c>
      <c r="U16" s="144">
        <v>3.0758514783745814</v>
      </c>
      <c r="V16" s="77">
        <v>10</v>
      </c>
      <c r="W16" s="140">
        <v>373.157166354476</v>
      </c>
      <c r="X16" s="144">
        <v>3.100810702158339</v>
      </c>
      <c r="Y16" s="77">
        <v>10</v>
      </c>
      <c r="Z16" s="140">
        <v>386.9742425186755</v>
      </c>
      <c r="AA16" s="144">
        <v>3.156601288734928</v>
      </c>
      <c r="AB16" s="77">
        <v>10</v>
      </c>
      <c r="AC16" s="140">
        <v>395.293</v>
      </c>
      <c r="AD16" s="144">
        <v>3.2633286178101484</v>
      </c>
      <c r="AE16" s="77">
        <v>10</v>
      </c>
      <c r="AF16" s="136">
        <v>1.3952889892695497</v>
      </c>
      <c r="AG16" s="100"/>
    </row>
    <row r="17" spans="1:33" s="55" customFormat="1" ht="12.75" customHeight="1">
      <c r="A17" s="62" t="s">
        <v>202</v>
      </c>
      <c r="B17" s="140">
        <v>272.1867490909091</v>
      </c>
      <c r="C17" s="144">
        <v>2.1292854694432504</v>
      </c>
      <c r="D17" s="77">
        <v>11</v>
      </c>
      <c r="E17" s="140">
        <v>269.0982236363636</v>
      </c>
      <c r="F17" s="144">
        <v>2.118356756671462</v>
      </c>
      <c r="G17" s="77">
        <v>11</v>
      </c>
      <c r="H17" s="140">
        <v>258.7023545454545</v>
      </c>
      <c r="I17" s="144">
        <v>2.126663207337958</v>
      </c>
      <c r="J17" s="77">
        <v>11</v>
      </c>
      <c r="K17" s="140">
        <v>238.58349090909087</v>
      </c>
      <c r="L17" s="144">
        <v>2.086233699385822</v>
      </c>
      <c r="M17" s="77">
        <v>11</v>
      </c>
      <c r="N17" s="140">
        <v>253.21651636363634</v>
      </c>
      <c r="O17" s="144">
        <v>2.162735797274453</v>
      </c>
      <c r="P17" s="77">
        <v>11</v>
      </c>
      <c r="Q17" s="140">
        <v>260.7197781818182</v>
      </c>
      <c r="R17" s="144">
        <v>2.2401317996216163</v>
      </c>
      <c r="S17" s="77">
        <v>11</v>
      </c>
      <c r="T17" s="140">
        <v>271.3502018181818</v>
      </c>
      <c r="U17" s="144">
        <v>2.302870121345791</v>
      </c>
      <c r="V17" s="77">
        <v>11</v>
      </c>
      <c r="W17" s="140">
        <v>283.93618170759555</v>
      </c>
      <c r="X17" s="144">
        <v>2.3594142906866526</v>
      </c>
      <c r="Y17" s="77">
        <v>11</v>
      </c>
      <c r="Z17" s="140">
        <v>294.80133241542944</v>
      </c>
      <c r="AA17" s="144">
        <v>2.404734381716398</v>
      </c>
      <c r="AB17" s="77">
        <v>11</v>
      </c>
      <c r="AC17" s="140">
        <v>299.459</v>
      </c>
      <c r="AD17" s="144">
        <v>2.4721741203633996</v>
      </c>
      <c r="AE17" s="77">
        <v>11</v>
      </c>
      <c r="AF17" s="136">
        <v>10.019683544543945</v>
      </c>
      <c r="AG17" s="100"/>
    </row>
    <row r="18" spans="1:33" s="55" customFormat="1" ht="12.75" customHeight="1">
      <c r="A18" s="62" t="s">
        <v>215</v>
      </c>
      <c r="B18" s="140">
        <v>222.49425818181817</v>
      </c>
      <c r="C18" s="144">
        <v>1.740546858226625</v>
      </c>
      <c r="D18" s="77">
        <v>12</v>
      </c>
      <c r="E18" s="140">
        <v>224.11282727272726</v>
      </c>
      <c r="F18" s="144">
        <v>1.7642291186264532</v>
      </c>
      <c r="G18" s="77">
        <v>12</v>
      </c>
      <c r="H18" s="140">
        <v>220.86622363636363</v>
      </c>
      <c r="I18" s="144">
        <v>1.81563121981019</v>
      </c>
      <c r="J18" s="77">
        <v>12</v>
      </c>
      <c r="K18" s="140">
        <v>204.76741818181816</v>
      </c>
      <c r="L18" s="144">
        <v>1.7905375041641687</v>
      </c>
      <c r="M18" s="77">
        <v>12</v>
      </c>
      <c r="N18" s="140">
        <v>218.42939818181816</v>
      </c>
      <c r="O18" s="144">
        <v>1.8656171619805693</v>
      </c>
      <c r="P18" s="77">
        <v>12</v>
      </c>
      <c r="Q18" s="140">
        <v>222.97167272727273</v>
      </c>
      <c r="R18" s="144">
        <v>1.9157961009880158</v>
      </c>
      <c r="S18" s="77">
        <v>12</v>
      </c>
      <c r="T18" s="140">
        <v>227.1555127272727</v>
      </c>
      <c r="U18" s="144">
        <v>1.9278026684834735</v>
      </c>
      <c r="V18" s="77">
        <v>12</v>
      </c>
      <c r="W18" s="140">
        <v>244.164115120795</v>
      </c>
      <c r="X18" s="144">
        <v>2.028921777507491</v>
      </c>
      <c r="Y18" s="77">
        <v>12</v>
      </c>
      <c r="Z18" s="140">
        <v>232.1564056944202</v>
      </c>
      <c r="AA18" s="144">
        <v>1.893731232945586</v>
      </c>
      <c r="AB18" s="77">
        <v>12</v>
      </c>
      <c r="AC18" s="140">
        <v>231.191</v>
      </c>
      <c r="AD18" s="144">
        <v>1.908589847227616</v>
      </c>
      <c r="AE18" s="77">
        <v>12</v>
      </c>
      <c r="AF18" s="136">
        <v>3.9087488770496837</v>
      </c>
      <c r="AG18" s="100"/>
    </row>
    <row r="19" spans="1:33" s="55" customFormat="1" ht="12.75" customHeight="1">
      <c r="A19" s="62" t="s">
        <v>205</v>
      </c>
      <c r="B19" s="140">
        <v>194.49476181818181</v>
      </c>
      <c r="C19" s="144">
        <v>1.5215100353175584</v>
      </c>
      <c r="D19" s="77">
        <v>14</v>
      </c>
      <c r="E19" s="140">
        <v>186.26020909090906</v>
      </c>
      <c r="F19" s="144">
        <v>1.4662511223409214</v>
      </c>
      <c r="G19" s="77">
        <v>15</v>
      </c>
      <c r="H19" s="140">
        <v>172.08523818181817</v>
      </c>
      <c r="I19" s="144">
        <v>1.4146270342621126</v>
      </c>
      <c r="J19" s="77">
        <v>15</v>
      </c>
      <c r="K19" s="140">
        <v>155.96116727272724</v>
      </c>
      <c r="L19" s="144">
        <v>1.3637634428104304</v>
      </c>
      <c r="M19" s="77">
        <v>15</v>
      </c>
      <c r="N19" s="140">
        <v>167.35813272727273</v>
      </c>
      <c r="O19" s="144">
        <v>1.4294147546619542</v>
      </c>
      <c r="P19" s="77">
        <v>15</v>
      </c>
      <c r="Q19" s="140">
        <v>171.48111272727272</v>
      </c>
      <c r="R19" s="144">
        <v>1.4733837852031877</v>
      </c>
      <c r="S19" s="77">
        <v>14</v>
      </c>
      <c r="T19" s="140">
        <v>179.80942727272725</v>
      </c>
      <c r="U19" s="144">
        <v>1.5259902326518828</v>
      </c>
      <c r="V19" s="77">
        <v>14</v>
      </c>
      <c r="W19" s="140">
        <v>184.09802644854636</v>
      </c>
      <c r="X19" s="144">
        <v>1.5297927579276522</v>
      </c>
      <c r="Y19" s="77">
        <v>14</v>
      </c>
      <c r="Z19" s="140">
        <v>196.35346924161468</v>
      </c>
      <c r="AA19" s="144">
        <v>1.6016818329342493</v>
      </c>
      <c r="AB19" s="77">
        <v>13</v>
      </c>
      <c r="AC19" s="140">
        <v>207.701</v>
      </c>
      <c r="AD19" s="144">
        <v>1.714668909512148</v>
      </c>
      <c r="AE19" s="77">
        <v>13</v>
      </c>
      <c r="AF19" s="136">
        <v>6.790022547837915</v>
      </c>
      <c r="AG19" s="100"/>
    </row>
    <row r="20" spans="1:33" s="55" customFormat="1" ht="12.75" customHeight="1">
      <c r="A20" s="62" t="s">
        <v>209</v>
      </c>
      <c r="B20" s="140">
        <v>195.07567999999998</v>
      </c>
      <c r="C20" s="144">
        <v>1.526054491091442</v>
      </c>
      <c r="D20" s="77">
        <v>13</v>
      </c>
      <c r="E20" s="140">
        <v>195.57663999999997</v>
      </c>
      <c r="F20" s="144">
        <v>1.5395906044736776</v>
      </c>
      <c r="G20" s="77">
        <v>14</v>
      </c>
      <c r="H20" s="140">
        <v>184.57010909090906</v>
      </c>
      <c r="I20" s="144">
        <v>1.5172589397868168</v>
      </c>
      <c r="J20" s="77">
        <v>13</v>
      </c>
      <c r="K20" s="140">
        <v>175.37583454545452</v>
      </c>
      <c r="L20" s="144">
        <v>1.5335301478426746</v>
      </c>
      <c r="M20" s="77">
        <v>13</v>
      </c>
      <c r="N20" s="140">
        <v>172.4886636363636</v>
      </c>
      <c r="O20" s="144">
        <v>1.4732348933142818</v>
      </c>
      <c r="P20" s="77">
        <v>13</v>
      </c>
      <c r="Q20" s="140">
        <v>170.11634727272724</v>
      </c>
      <c r="R20" s="144">
        <v>1.461657576646734</v>
      </c>
      <c r="S20" s="77">
        <v>15</v>
      </c>
      <c r="T20" s="140">
        <v>179.4572418181818</v>
      </c>
      <c r="U20" s="144">
        <v>1.5230013372871074</v>
      </c>
      <c r="V20" s="77">
        <v>15</v>
      </c>
      <c r="W20" s="140">
        <v>189.2073015575828</v>
      </c>
      <c r="X20" s="144">
        <v>1.5722491177857438</v>
      </c>
      <c r="Y20" s="77">
        <v>13</v>
      </c>
      <c r="Z20" s="140">
        <v>194.88851162179097</v>
      </c>
      <c r="AA20" s="144">
        <v>1.58973197528848</v>
      </c>
      <c r="AB20" s="77">
        <v>14</v>
      </c>
      <c r="AC20" s="140">
        <v>200.155</v>
      </c>
      <c r="AD20" s="144">
        <v>1.6523731497845653</v>
      </c>
      <c r="AE20" s="77">
        <v>14</v>
      </c>
      <c r="AF20" s="136">
        <v>2.603768957770658</v>
      </c>
      <c r="AG20" s="100"/>
    </row>
    <row r="21" spans="1:33" s="55" customFormat="1" ht="12.75" customHeight="1">
      <c r="A21" s="62" t="s">
        <v>208</v>
      </c>
      <c r="B21" s="140">
        <v>191.12738181818182</v>
      </c>
      <c r="C21" s="144">
        <v>1.4951674108950188</v>
      </c>
      <c r="D21" s="77">
        <v>15</v>
      </c>
      <c r="E21" s="140">
        <v>196.6336818181818</v>
      </c>
      <c r="F21" s="144">
        <v>1.54791169870972</v>
      </c>
      <c r="G21" s="77">
        <v>13</v>
      </c>
      <c r="H21" s="140">
        <v>177.66168727272725</v>
      </c>
      <c r="I21" s="144">
        <v>1.4604682448303987</v>
      </c>
      <c r="J21" s="77">
        <v>14</v>
      </c>
      <c r="K21" s="140">
        <v>157.79862</v>
      </c>
      <c r="L21" s="144">
        <v>1.3798305888902298</v>
      </c>
      <c r="M21" s="77">
        <v>14</v>
      </c>
      <c r="N21" s="140">
        <v>170.16317636363635</v>
      </c>
      <c r="O21" s="144">
        <v>1.4533727822519418</v>
      </c>
      <c r="P21" s="77">
        <v>14</v>
      </c>
      <c r="Q21" s="140">
        <v>172.9278927272727</v>
      </c>
      <c r="R21" s="144">
        <v>1.485814671373996</v>
      </c>
      <c r="S21" s="77">
        <v>13</v>
      </c>
      <c r="T21" s="140">
        <v>180.99262727272725</v>
      </c>
      <c r="U21" s="144">
        <v>1.5360317063980569</v>
      </c>
      <c r="V21" s="77">
        <v>13</v>
      </c>
      <c r="W21" s="140">
        <v>183.26568795836738</v>
      </c>
      <c r="X21" s="144">
        <v>1.5228763046718312</v>
      </c>
      <c r="Y21" s="77">
        <v>15</v>
      </c>
      <c r="Z21" s="140">
        <v>189.0840623502863</v>
      </c>
      <c r="AA21" s="144">
        <v>1.5423842967154189</v>
      </c>
      <c r="AB21" s="77">
        <v>15</v>
      </c>
      <c r="AC21" s="140">
        <v>191.211</v>
      </c>
      <c r="AD21" s="144">
        <v>1.5785362461265346</v>
      </c>
      <c r="AE21" s="77">
        <v>15</v>
      </c>
      <c r="AF21" s="136">
        <v>0.04374997502856193</v>
      </c>
      <c r="AG21" s="100"/>
    </row>
    <row r="22" spans="1:33" s="55" customFormat="1" ht="12.75" customHeight="1">
      <c r="A22" s="62" t="s">
        <v>222</v>
      </c>
      <c r="B22" s="140">
        <v>160.73459454545454</v>
      </c>
      <c r="C22" s="144">
        <v>1.2574081499029142</v>
      </c>
      <c r="D22" s="77">
        <v>16</v>
      </c>
      <c r="E22" s="140">
        <v>166.51948909090908</v>
      </c>
      <c r="F22" s="144">
        <v>1.310851034490217</v>
      </c>
      <c r="G22" s="77">
        <v>16</v>
      </c>
      <c r="H22" s="140">
        <v>160.15825636363635</v>
      </c>
      <c r="I22" s="144">
        <v>1.316581257091347</v>
      </c>
      <c r="J22" s="77">
        <v>16</v>
      </c>
      <c r="K22" s="140">
        <v>151.5969236363636</v>
      </c>
      <c r="L22" s="144">
        <v>1.3256014052284537</v>
      </c>
      <c r="M22" s="77">
        <v>16</v>
      </c>
      <c r="N22" s="140">
        <v>164.00338727272725</v>
      </c>
      <c r="O22" s="144">
        <v>1.4007616944687167</v>
      </c>
      <c r="P22" s="77">
        <v>16</v>
      </c>
      <c r="Q22" s="140">
        <v>164.98156727272726</v>
      </c>
      <c r="R22" s="144">
        <v>1.4175390059641542</v>
      </c>
      <c r="S22" s="77">
        <v>16</v>
      </c>
      <c r="T22" s="140">
        <v>166.51927272727272</v>
      </c>
      <c r="U22" s="144">
        <v>1.413200562308087</v>
      </c>
      <c r="V22" s="77">
        <v>16</v>
      </c>
      <c r="W22" s="140">
        <v>169.59767159438815</v>
      </c>
      <c r="X22" s="144">
        <v>1.4092996800212894</v>
      </c>
      <c r="Y22" s="77">
        <v>16</v>
      </c>
      <c r="Z22" s="140">
        <v>171.1565587166416</v>
      </c>
      <c r="AA22" s="144">
        <v>1.3961472223679394</v>
      </c>
      <c r="AB22" s="77">
        <v>16</v>
      </c>
      <c r="AC22" s="140">
        <v>176.726</v>
      </c>
      <c r="AD22" s="144">
        <v>1.4589557956025436</v>
      </c>
      <c r="AE22" s="77">
        <v>16</v>
      </c>
      <c r="AF22" s="136">
        <v>9.948950628685726</v>
      </c>
      <c r="AG22" s="100"/>
    </row>
    <row r="23" spans="1:33" s="55" customFormat="1" ht="12.75" customHeight="1">
      <c r="A23" s="62" t="s">
        <v>200</v>
      </c>
      <c r="B23" s="140">
        <v>123.23135999999998</v>
      </c>
      <c r="C23" s="144">
        <v>0.964024681966026</v>
      </c>
      <c r="D23" s="77">
        <v>21</v>
      </c>
      <c r="E23" s="140">
        <v>132.42521090909088</v>
      </c>
      <c r="F23" s="144">
        <v>1.0424589077257973</v>
      </c>
      <c r="G23" s="77">
        <v>20</v>
      </c>
      <c r="H23" s="140">
        <v>131.4731</v>
      </c>
      <c r="I23" s="144">
        <v>1.0807748735643532</v>
      </c>
      <c r="J23" s="77">
        <v>20</v>
      </c>
      <c r="K23" s="140">
        <v>118.35529454545453</v>
      </c>
      <c r="L23" s="144">
        <v>1.034928288795752</v>
      </c>
      <c r="M23" s="77">
        <v>20</v>
      </c>
      <c r="N23" s="140">
        <v>118.64225636363636</v>
      </c>
      <c r="O23" s="144">
        <v>1.01332985143262</v>
      </c>
      <c r="P23" s="77">
        <v>20</v>
      </c>
      <c r="Q23" s="140">
        <v>118.61125272727271</v>
      </c>
      <c r="R23" s="144">
        <v>1.0191203785162213</v>
      </c>
      <c r="S23" s="77">
        <v>20</v>
      </c>
      <c r="T23" s="140">
        <v>122.49580727272726</v>
      </c>
      <c r="U23" s="144">
        <v>1.039586234571927</v>
      </c>
      <c r="V23" s="77">
        <v>20</v>
      </c>
      <c r="W23" s="140">
        <v>163.4143004610728</v>
      </c>
      <c r="X23" s="144">
        <v>1.3579179430097388</v>
      </c>
      <c r="Y23" s="77">
        <v>17</v>
      </c>
      <c r="Z23" s="140">
        <v>169.92018232328783</v>
      </c>
      <c r="AA23" s="144">
        <v>1.3860619327341377</v>
      </c>
      <c r="AB23" s="77">
        <v>17</v>
      </c>
      <c r="AC23" s="140">
        <v>166.3</v>
      </c>
      <c r="AD23" s="144">
        <v>1.3728842887221067</v>
      </c>
      <c r="AE23" s="77">
        <v>17</v>
      </c>
      <c r="AF23" s="136">
        <v>34.94941547346393</v>
      </c>
      <c r="AG23" s="100"/>
    </row>
    <row r="24" spans="1:33" s="55" customFormat="1" ht="12.75" customHeight="1">
      <c r="A24" s="62" t="s">
        <v>224</v>
      </c>
      <c r="B24" s="140">
        <v>151.15248</v>
      </c>
      <c r="C24" s="144">
        <v>1.1824483756437982</v>
      </c>
      <c r="D24" s="77">
        <v>18</v>
      </c>
      <c r="E24" s="140">
        <v>152.92484181818182</v>
      </c>
      <c r="F24" s="144">
        <v>1.2038331860793605</v>
      </c>
      <c r="G24" s="77">
        <v>18</v>
      </c>
      <c r="H24" s="140">
        <v>151.62626545454543</v>
      </c>
      <c r="I24" s="144">
        <v>1.246444009273923</v>
      </c>
      <c r="J24" s="77">
        <v>17</v>
      </c>
      <c r="K24" s="140">
        <v>141.6823</v>
      </c>
      <c r="L24" s="144">
        <v>1.238905457122009</v>
      </c>
      <c r="M24" s="77">
        <v>17</v>
      </c>
      <c r="N24" s="140">
        <v>143.2364290909091</v>
      </c>
      <c r="O24" s="144">
        <v>1.2233899949235694</v>
      </c>
      <c r="P24" s="77">
        <v>17</v>
      </c>
      <c r="Q24" s="140">
        <v>148.39070363636364</v>
      </c>
      <c r="R24" s="144">
        <v>1.274988557838635</v>
      </c>
      <c r="S24" s="77">
        <v>17</v>
      </c>
      <c r="T24" s="140">
        <v>162.86556181818182</v>
      </c>
      <c r="U24" s="144">
        <v>1.3821925821105325</v>
      </c>
      <c r="V24" s="77">
        <v>17</v>
      </c>
      <c r="W24" s="140">
        <v>155.4731384728328</v>
      </c>
      <c r="X24" s="144">
        <v>1.2919295544675333</v>
      </c>
      <c r="Y24" s="77">
        <v>18</v>
      </c>
      <c r="Z24" s="140">
        <v>144.13091440005044</v>
      </c>
      <c r="AA24" s="144">
        <v>1.1756953826708147</v>
      </c>
      <c r="AB24" s="77">
        <v>19</v>
      </c>
      <c r="AC24" s="140">
        <v>159.456</v>
      </c>
      <c r="AD24" s="144">
        <v>1.316383867363032</v>
      </c>
      <c r="AE24" s="77">
        <v>18</v>
      </c>
      <c r="AF24" s="136">
        <v>5.493472551690837</v>
      </c>
      <c r="AG24" s="100"/>
    </row>
    <row r="25" spans="1:33" s="55" customFormat="1" ht="12.75" customHeight="1">
      <c r="A25" s="62" t="s">
        <v>211</v>
      </c>
      <c r="B25" s="140">
        <v>149.50632363636362</v>
      </c>
      <c r="C25" s="144">
        <v>1.169570684730374</v>
      </c>
      <c r="D25" s="77">
        <v>19</v>
      </c>
      <c r="E25" s="140">
        <v>147.9902709090909</v>
      </c>
      <c r="F25" s="144">
        <v>1.1649879589154952</v>
      </c>
      <c r="G25" s="77">
        <v>19</v>
      </c>
      <c r="H25" s="140">
        <v>136.54619636363634</v>
      </c>
      <c r="I25" s="144">
        <v>1.1224782720617559</v>
      </c>
      <c r="J25" s="77">
        <v>19</v>
      </c>
      <c r="K25" s="140">
        <v>126.38315636363636</v>
      </c>
      <c r="L25" s="144">
        <v>1.1051259198023553</v>
      </c>
      <c r="M25" s="77">
        <v>19</v>
      </c>
      <c r="N25" s="140">
        <v>134.1759018181818</v>
      </c>
      <c r="O25" s="144">
        <v>1.1460035473240446</v>
      </c>
      <c r="P25" s="77">
        <v>19</v>
      </c>
      <c r="Q25" s="140">
        <v>138.3789</v>
      </c>
      <c r="R25" s="144">
        <v>1.1889660863031422</v>
      </c>
      <c r="S25" s="77">
        <v>18</v>
      </c>
      <c r="T25" s="140">
        <v>142.5388018181818</v>
      </c>
      <c r="U25" s="144">
        <v>1.2096852909638256</v>
      </c>
      <c r="V25" s="77">
        <v>18</v>
      </c>
      <c r="W25" s="140">
        <v>148.208412149052</v>
      </c>
      <c r="X25" s="144">
        <v>1.2315621190699988</v>
      </c>
      <c r="Y25" s="77">
        <v>19</v>
      </c>
      <c r="Z25" s="140">
        <v>147.9112990010594</v>
      </c>
      <c r="AA25" s="144">
        <v>1.2065324916881743</v>
      </c>
      <c r="AB25" s="77">
        <v>18</v>
      </c>
      <c r="AC25" s="140">
        <v>144.138</v>
      </c>
      <c r="AD25" s="144">
        <v>1.1899266121937884</v>
      </c>
      <c r="AE25" s="77">
        <v>19</v>
      </c>
      <c r="AF25" s="136">
        <v>-3.5907000491970487</v>
      </c>
      <c r="AG25" s="100"/>
    </row>
    <row r="26" spans="1:33" s="55" customFormat="1" ht="12.75" customHeight="1">
      <c r="A26" s="62" t="s">
        <v>221</v>
      </c>
      <c r="B26" s="140">
        <v>157.21138727272725</v>
      </c>
      <c r="C26" s="144">
        <v>1.2298465067416984</v>
      </c>
      <c r="D26" s="77">
        <v>17</v>
      </c>
      <c r="E26" s="140">
        <v>156.99858545454543</v>
      </c>
      <c r="F26" s="144">
        <v>1.235901931240234</v>
      </c>
      <c r="G26" s="77">
        <v>17</v>
      </c>
      <c r="H26" s="140">
        <v>138.3935890909091</v>
      </c>
      <c r="I26" s="144">
        <v>1.1376647675596328</v>
      </c>
      <c r="J26" s="77">
        <v>18</v>
      </c>
      <c r="K26" s="140">
        <v>135.51435272727272</v>
      </c>
      <c r="L26" s="144">
        <v>1.184971383949689</v>
      </c>
      <c r="M26" s="77">
        <v>18</v>
      </c>
      <c r="N26" s="140">
        <v>136.72168727272725</v>
      </c>
      <c r="O26" s="144">
        <v>1.1677472369292645</v>
      </c>
      <c r="P26" s="77">
        <v>18</v>
      </c>
      <c r="Q26" s="140">
        <v>136.43922545454544</v>
      </c>
      <c r="R26" s="144">
        <v>1.172300198273891</v>
      </c>
      <c r="S26" s="77">
        <v>19</v>
      </c>
      <c r="T26" s="140">
        <v>136.2035927272727</v>
      </c>
      <c r="U26" s="144">
        <v>1.1559202167896472</v>
      </c>
      <c r="V26" s="77">
        <v>19</v>
      </c>
      <c r="W26" s="140">
        <v>134.38268777914448</v>
      </c>
      <c r="X26" s="144">
        <v>1.1166749938671667</v>
      </c>
      <c r="Y26" s="77">
        <v>20</v>
      </c>
      <c r="Z26" s="140">
        <v>137.54625571892552</v>
      </c>
      <c r="AA26" s="144">
        <v>1.121983430310793</v>
      </c>
      <c r="AB26" s="77">
        <v>20</v>
      </c>
      <c r="AC26" s="140">
        <v>139.15</v>
      </c>
      <c r="AD26" s="144">
        <v>1.1487483389998865</v>
      </c>
      <c r="AE26" s="77">
        <v>20</v>
      </c>
      <c r="AF26" s="136">
        <v>-11.488599894735806</v>
      </c>
      <c r="AG26" s="100"/>
    </row>
    <row r="27" spans="1:33" s="55" customFormat="1" ht="12.75" customHeight="1">
      <c r="A27" s="62" t="s">
        <v>206</v>
      </c>
      <c r="B27" s="140">
        <v>130.76571818181816</v>
      </c>
      <c r="C27" s="144">
        <v>1.022965094942442</v>
      </c>
      <c r="D27" s="77">
        <v>20</v>
      </c>
      <c r="E27" s="140">
        <v>129.5621109090909</v>
      </c>
      <c r="F27" s="144">
        <v>1.0199204191840752</v>
      </c>
      <c r="G27" s="77">
        <v>21</v>
      </c>
      <c r="H27" s="140">
        <v>116.58890727272727</v>
      </c>
      <c r="I27" s="144">
        <v>0.9584193383793942</v>
      </c>
      <c r="J27" s="77">
        <v>21</v>
      </c>
      <c r="K27" s="140">
        <v>108.06192181818182</v>
      </c>
      <c r="L27" s="144">
        <v>0.9449204639368316</v>
      </c>
      <c r="M27" s="77">
        <v>21</v>
      </c>
      <c r="N27" s="140">
        <v>111.29655454545453</v>
      </c>
      <c r="O27" s="144">
        <v>0.950589819674694</v>
      </c>
      <c r="P27" s="77">
        <v>21</v>
      </c>
      <c r="Q27" s="140">
        <v>112.71021818181818</v>
      </c>
      <c r="R27" s="144">
        <v>0.9684180680581334</v>
      </c>
      <c r="S27" s="77">
        <v>21</v>
      </c>
      <c r="T27" s="140">
        <v>116.18164727272726</v>
      </c>
      <c r="U27" s="144">
        <v>0.9859997979009135</v>
      </c>
      <c r="V27" s="77">
        <v>21</v>
      </c>
      <c r="W27" s="140">
        <v>119.1320939821951</v>
      </c>
      <c r="X27" s="144">
        <v>0.9899476823650518</v>
      </c>
      <c r="Y27" s="77">
        <v>21</v>
      </c>
      <c r="Z27" s="140">
        <v>123.73142363534673</v>
      </c>
      <c r="AA27" s="144">
        <v>1.009293974612519</v>
      </c>
      <c r="AB27" s="77">
        <v>21</v>
      </c>
      <c r="AC27" s="140">
        <v>127.679</v>
      </c>
      <c r="AD27" s="144">
        <v>1.0540498683087782</v>
      </c>
      <c r="AE27" s="77">
        <v>21</v>
      </c>
      <c r="AF27" s="136">
        <v>-2.3604949559687727</v>
      </c>
      <c r="AG27" s="100"/>
    </row>
    <row r="28" spans="1:33" s="55" customFormat="1" ht="12.75" customHeight="1">
      <c r="A28" s="62" t="s">
        <v>212</v>
      </c>
      <c r="B28" s="140">
        <v>99.32967999999998</v>
      </c>
      <c r="C28" s="144">
        <v>0.7770446027032983</v>
      </c>
      <c r="D28" s="77">
        <v>22</v>
      </c>
      <c r="E28" s="140">
        <v>101.51195272727271</v>
      </c>
      <c r="F28" s="144">
        <v>0.7991079541027253</v>
      </c>
      <c r="G28" s="77">
        <v>22</v>
      </c>
      <c r="H28" s="140">
        <v>98.2228909090909</v>
      </c>
      <c r="I28" s="144">
        <v>0.807441465238121</v>
      </c>
      <c r="J28" s="77">
        <v>22</v>
      </c>
      <c r="K28" s="140">
        <v>88.14007636363635</v>
      </c>
      <c r="L28" s="144">
        <v>0.7707188660690834</v>
      </c>
      <c r="M28" s="77">
        <v>22</v>
      </c>
      <c r="N28" s="140">
        <v>91.41427454545453</v>
      </c>
      <c r="O28" s="144">
        <v>0.7807742037545904</v>
      </c>
      <c r="P28" s="77">
        <v>22</v>
      </c>
      <c r="Q28" s="140">
        <v>93.62845636363636</v>
      </c>
      <c r="R28" s="144">
        <v>0.8044655603511608</v>
      </c>
      <c r="S28" s="77">
        <v>22</v>
      </c>
      <c r="T28" s="140">
        <v>98.36791636363635</v>
      </c>
      <c r="U28" s="144">
        <v>0.8348198526295748</v>
      </c>
      <c r="V28" s="77">
        <v>22</v>
      </c>
      <c r="W28" s="140">
        <v>101.41957682063244</v>
      </c>
      <c r="X28" s="144">
        <v>0.8427626147076264</v>
      </c>
      <c r="Y28" s="77">
        <v>22</v>
      </c>
      <c r="Z28" s="140">
        <v>105.05738696946415</v>
      </c>
      <c r="AA28" s="144">
        <v>0.8569673292478381</v>
      </c>
      <c r="AB28" s="77">
        <v>22</v>
      </c>
      <c r="AC28" s="140">
        <v>118.452</v>
      </c>
      <c r="AD28" s="144">
        <v>0.9778766672742691</v>
      </c>
      <c r="AE28" s="77">
        <v>22</v>
      </c>
      <c r="AF28" s="136">
        <v>19.25136575492845</v>
      </c>
      <c r="AG28" s="100"/>
    </row>
    <row r="29" spans="1:33" s="55" customFormat="1" ht="12.75" customHeight="1">
      <c r="A29" s="62" t="s">
        <v>198</v>
      </c>
      <c r="B29" s="140">
        <v>73.95306</v>
      </c>
      <c r="C29" s="144">
        <v>0.5785262383448048</v>
      </c>
      <c r="D29" s="77">
        <v>24</v>
      </c>
      <c r="E29" s="140">
        <v>76.04752545454545</v>
      </c>
      <c r="F29" s="144">
        <v>0.5986505120616197</v>
      </c>
      <c r="G29" s="77">
        <v>24</v>
      </c>
      <c r="H29" s="140">
        <v>63.00989818181818</v>
      </c>
      <c r="I29" s="144">
        <v>0.5179729902220098</v>
      </c>
      <c r="J29" s="77">
        <v>24</v>
      </c>
      <c r="K29" s="140">
        <v>60.90864545454545</v>
      </c>
      <c r="L29" s="144">
        <v>0.5326004253145665</v>
      </c>
      <c r="M29" s="77">
        <v>24</v>
      </c>
      <c r="N29" s="140">
        <v>61.85434363636363</v>
      </c>
      <c r="O29" s="144">
        <v>0.5283012542798329</v>
      </c>
      <c r="P29" s="77">
        <v>24</v>
      </c>
      <c r="Q29" s="140">
        <v>63.60065272727272</v>
      </c>
      <c r="R29" s="144">
        <v>0.5464635082333412</v>
      </c>
      <c r="S29" s="77">
        <v>24</v>
      </c>
      <c r="T29" s="140">
        <v>62.08391818181818</v>
      </c>
      <c r="U29" s="144">
        <v>0.5268881292109141</v>
      </c>
      <c r="V29" s="77">
        <v>24</v>
      </c>
      <c r="W29" s="140">
        <v>70.27560108701631</v>
      </c>
      <c r="X29" s="144">
        <v>0.5839666381865174</v>
      </c>
      <c r="Y29" s="77">
        <v>24</v>
      </c>
      <c r="Z29" s="140">
        <v>74.37795132948187</v>
      </c>
      <c r="AA29" s="144">
        <v>0.6067110190383682</v>
      </c>
      <c r="AB29" s="77">
        <v>23</v>
      </c>
      <c r="AC29" s="140">
        <v>76.369</v>
      </c>
      <c r="AD29" s="144">
        <v>0.6304618174709474</v>
      </c>
      <c r="AE29" s="77">
        <v>23</v>
      </c>
      <c r="AF29" s="136">
        <v>3.2668560300276983</v>
      </c>
      <c r="AG29" s="100"/>
    </row>
    <row r="30" spans="1:33" s="55" customFormat="1" ht="12.75" customHeight="1">
      <c r="A30" s="62" t="s">
        <v>204</v>
      </c>
      <c r="B30" s="140">
        <v>80.33205272727272</v>
      </c>
      <c r="C30" s="144">
        <v>0.6284283609471415</v>
      </c>
      <c r="D30" s="77">
        <v>23</v>
      </c>
      <c r="E30" s="140">
        <v>78.77436363636363</v>
      </c>
      <c r="F30" s="144">
        <v>0.6201163397016044</v>
      </c>
      <c r="G30" s="77">
        <v>23</v>
      </c>
      <c r="H30" s="140">
        <v>73.95581818181817</v>
      </c>
      <c r="I30" s="144">
        <v>0.6079539468134763</v>
      </c>
      <c r="J30" s="77">
        <v>23</v>
      </c>
      <c r="K30" s="140">
        <v>68.43943454545455</v>
      </c>
      <c r="L30" s="144">
        <v>0.5984515281069561</v>
      </c>
      <c r="M30" s="77">
        <v>23</v>
      </c>
      <c r="N30" s="140">
        <v>70.8893018181818</v>
      </c>
      <c r="O30" s="144">
        <v>0.6054693149075795</v>
      </c>
      <c r="P30" s="77">
        <v>23</v>
      </c>
      <c r="Q30" s="140">
        <v>67.92752</v>
      </c>
      <c r="R30" s="144">
        <v>0.5836404076537566</v>
      </c>
      <c r="S30" s="77">
        <v>23</v>
      </c>
      <c r="T30" s="140">
        <v>70.17699272727272</v>
      </c>
      <c r="U30" s="144">
        <v>0.5955716954499374</v>
      </c>
      <c r="V30" s="77">
        <v>23</v>
      </c>
      <c r="W30" s="140">
        <v>72.5968625923491</v>
      </c>
      <c r="X30" s="144">
        <v>0.603255541542072</v>
      </c>
      <c r="Y30" s="77">
        <v>23</v>
      </c>
      <c r="Z30" s="140">
        <v>72.6529239897862</v>
      </c>
      <c r="AA30" s="144">
        <v>0.5926397374767186</v>
      </c>
      <c r="AB30" s="77">
        <v>24</v>
      </c>
      <c r="AC30" s="140">
        <v>71.78</v>
      </c>
      <c r="AD30" s="144">
        <v>0.5925774759138474</v>
      </c>
      <c r="AE30" s="77">
        <v>24</v>
      </c>
      <c r="AF30" s="136">
        <v>-10.645878496727745</v>
      </c>
      <c r="AG30" s="100"/>
    </row>
    <row r="31" spans="1:33" s="55" customFormat="1" ht="12.75" customHeight="1">
      <c r="A31" s="62" t="s">
        <v>203</v>
      </c>
      <c r="B31" s="140">
        <v>23.731223636363634</v>
      </c>
      <c r="C31" s="144">
        <v>0.1856466188372026</v>
      </c>
      <c r="D31" s="77">
        <v>26</v>
      </c>
      <c r="E31" s="140">
        <v>23.793303636363632</v>
      </c>
      <c r="F31" s="144">
        <v>0.187302260269605</v>
      </c>
      <c r="G31" s="77">
        <v>26</v>
      </c>
      <c r="H31" s="140">
        <v>22.61194727272727</v>
      </c>
      <c r="I31" s="144">
        <v>0.1858815564151575</v>
      </c>
      <c r="J31" s="77">
        <v>26</v>
      </c>
      <c r="K31" s="140">
        <v>20.99675818181818</v>
      </c>
      <c r="L31" s="144">
        <v>0.1836009035237693</v>
      </c>
      <c r="M31" s="77">
        <v>25</v>
      </c>
      <c r="N31" s="140">
        <v>22.39418909090909</v>
      </c>
      <c r="O31" s="144">
        <v>0.19126996569327032</v>
      </c>
      <c r="P31" s="77">
        <v>25</v>
      </c>
      <c r="Q31" s="140">
        <v>22.87245818181818</v>
      </c>
      <c r="R31" s="144">
        <v>0.19652257019363967</v>
      </c>
      <c r="S31" s="77">
        <v>25</v>
      </c>
      <c r="T31" s="140">
        <v>24.38986727272727</v>
      </c>
      <c r="U31" s="144">
        <v>0.2069896990295503</v>
      </c>
      <c r="V31" s="77">
        <v>25</v>
      </c>
      <c r="W31" s="140">
        <v>25.934871082391755</v>
      </c>
      <c r="X31" s="144">
        <v>0.21551006670198591</v>
      </c>
      <c r="Y31" s="77">
        <v>25</v>
      </c>
      <c r="Z31" s="140">
        <v>26.343737735606098</v>
      </c>
      <c r="AA31" s="144">
        <v>0.21488943539257913</v>
      </c>
      <c r="AB31" s="77">
        <v>25</v>
      </c>
      <c r="AC31" s="140">
        <v>26.995</v>
      </c>
      <c r="AD31" s="144">
        <v>0.22285635221920186</v>
      </c>
      <c r="AE31" s="77">
        <v>25</v>
      </c>
      <c r="AF31" s="136">
        <v>13.753089236558559</v>
      </c>
      <c r="AG31" s="100"/>
    </row>
    <row r="32" spans="1:33" s="55" customFormat="1" ht="12.75" customHeight="1">
      <c r="A32" s="62" t="s">
        <v>199</v>
      </c>
      <c r="B32" s="140">
        <v>26.329181818181816</v>
      </c>
      <c r="C32" s="144">
        <v>0.20597014533231153</v>
      </c>
      <c r="D32" s="77">
        <v>25</v>
      </c>
      <c r="E32" s="140">
        <v>26.811816363636364</v>
      </c>
      <c r="F32" s="144">
        <v>0.21106416677537848</v>
      </c>
      <c r="G32" s="77">
        <v>25</v>
      </c>
      <c r="H32" s="140">
        <v>23.48909454545454</v>
      </c>
      <c r="I32" s="144">
        <v>0.19309214727198779</v>
      </c>
      <c r="J32" s="77">
        <v>25</v>
      </c>
      <c r="K32" s="140">
        <v>20.069832727272725</v>
      </c>
      <c r="L32" s="144">
        <v>0.17549563558287856</v>
      </c>
      <c r="M32" s="77">
        <v>26</v>
      </c>
      <c r="N32" s="140">
        <v>19.897063636363633</v>
      </c>
      <c r="O32" s="144">
        <v>0.16994188374827177</v>
      </c>
      <c r="P32" s="77">
        <v>26</v>
      </c>
      <c r="Q32" s="140">
        <v>19.012758181818178</v>
      </c>
      <c r="R32" s="144">
        <v>0.16335962119415898</v>
      </c>
      <c r="S32" s="77">
        <v>26</v>
      </c>
      <c r="T32" s="140">
        <v>20.461481818181817</v>
      </c>
      <c r="U32" s="144">
        <v>0.17365063597455477</v>
      </c>
      <c r="V32" s="77">
        <v>26</v>
      </c>
      <c r="W32" s="140">
        <v>23.79180751201643</v>
      </c>
      <c r="X32" s="144">
        <v>0.19770192832601566</v>
      </c>
      <c r="Y32" s="77">
        <v>26</v>
      </c>
      <c r="Z32" s="140">
        <v>25.336409990293934</v>
      </c>
      <c r="AA32" s="144">
        <v>0.2066725265917889</v>
      </c>
      <c r="AB32" s="77">
        <v>26</v>
      </c>
      <c r="AC32" s="140">
        <v>26.675</v>
      </c>
      <c r="AD32" s="144">
        <v>0.22021460253555136</v>
      </c>
      <c r="AE32" s="77">
        <v>26</v>
      </c>
      <c r="AF32" s="136">
        <v>1.3134406690122669</v>
      </c>
      <c r="AG32" s="100"/>
    </row>
    <row r="33" spans="1:33" s="55" customFormat="1" ht="12.75" customHeight="1">
      <c r="A33" s="62" t="s">
        <v>201</v>
      </c>
      <c r="B33" s="140">
        <v>15.814059999999998</v>
      </c>
      <c r="C33" s="144">
        <v>0.12371156304768247</v>
      </c>
      <c r="D33" s="77">
        <v>27</v>
      </c>
      <c r="E33" s="140">
        <v>16.394</v>
      </c>
      <c r="F33" s="144">
        <v>0.12905451474031598</v>
      </c>
      <c r="G33" s="77">
        <v>27</v>
      </c>
      <c r="H33" s="140">
        <v>15.82356909090909</v>
      </c>
      <c r="I33" s="144">
        <v>0.13007768040431147</v>
      </c>
      <c r="J33" s="77">
        <v>27</v>
      </c>
      <c r="K33" s="140">
        <v>13.402479999999999</v>
      </c>
      <c r="L33" s="144">
        <v>0.11719463624580193</v>
      </c>
      <c r="M33" s="77">
        <v>27</v>
      </c>
      <c r="N33" s="140">
        <v>12.003163636363634</v>
      </c>
      <c r="O33" s="144">
        <v>0.10251966202562694</v>
      </c>
      <c r="P33" s="77">
        <v>27</v>
      </c>
      <c r="Q33" s="140">
        <v>11.095710909090908</v>
      </c>
      <c r="R33" s="144">
        <v>0.09533551700680448</v>
      </c>
      <c r="S33" s="77">
        <v>27</v>
      </c>
      <c r="T33" s="140">
        <v>11.805958181818182</v>
      </c>
      <c r="U33" s="144">
        <v>0.10019372813654297</v>
      </c>
      <c r="V33" s="77">
        <v>27</v>
      </c>
      <c r="W33" s="140">
        <v>15.749568494878634</v>
      </c>
      <c r="X33" s="144">
        <v>0.13087362362727323</v>
      </c>
      <c r="Y33" s="77">
        <v>27</v>
      </c>
      <c r="Z33" s="140">
        <v>16.42031674112987</v>
      </c>
      <c r="AA33" s="144">
        <v>0.13394274680693977</v>
      </c>
      <c r="AB33" s="77">
        <v>27</v>
      </c>
      <c r="AC33" s="140">
        <v>16.9</v>
      </c>
      <c r="AD33" s="144">
        <v>0.13951740516779074</v>
      </c>
      <c r="AE33" s="77">
        <v>27</v>
      </c>
      <c r="AF33" s="136">
        <v>6.86692727863687</v>
      </c>
      <c r="AG33" s="100"/>
    </row>
    <row r="34" spans="1:32" s="55" customFormat="1" ht="12.75" customHeight="1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s="55" customFormat="1" ht="12.75" customHeight="1">
      <c r="A35" s="62" t="s">
        <v>227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</row>
    <row r="36" spans="1:32" s="55" customFormat="1" ht="12.75" customHeight="1">
      <c r="A36" s="62" t="s">
        <v>275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1:32" s="55" customFormat="1" ht="12.75" customHeight="1">
      <c r="A37" s="142" t="s">
        <v>245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4" s="55" customFormat="1" ht="12.75" customHeight="1">
      <c r="A38" s="95"/>
      <c r="B38" s="143"/>
      <c r="C38" s="143"/>
      <c r="D38" s="143"/>
    </row>
  </sheetData>
  <mergeCells count="14">
    <mergeCell ref="K4:M4"/>
    <mergeCell ref="H4:J4"/>
    <mergeCell ref="E4:G4"/>
    <mergeCell ref="B4:D4"/>
    <mergeCell ref="A1:AF1"/>
    <mergeCell ref="AC4:AE4"/>
    <mergeCell ref="Z4:AB4"/>
    <mergeCell ref="W4:Y4"/>
    <mergeCell ref="T4:V4"/>
    <mergeCell ref="Q4:S4"/>
    <mergeCell ref="N4:P4"/>
    <mergeCell ref="A3:A5"/>
    <mergeCell ref="AF4:AF5"/>
    <mergeCell ref="B3:AF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9"/>
  <sheetViews>
    <sheetView workbookViewId="0" topLeftCell="A1">
      <selection activeCell="J36" sqref="J36"/>
    </sheetView>
  </sheetViews>
  <sheetFormatPr defaultColWidth="10.6640625" defaultRowHeight="12.75" customHeight="1"/>
  <cols>
    <col min="1" max="1" width="14.3359375" style="49" customWidth="1"/>
    <col min="2" max="2" width="7.6640625" style="49" bestFit="1" customWidth="1"/>
    <col min="3" max="4" width="6.88671875" style="49" customWidth="1"/>
    <col min="5" max="5" width="6.99609375" style="49" bestFit="1" customWidth="1"/>
    <col min="6" max="7" width="6.99609375" style="49" customWidth="1"/>
    <col min="8" max="8" width="6.99609375" style="49" bestFit="1" customWidth="1"/>
    <col min="9" max="10" width="6.99609375" style="49" customWidth="1"/>
    <col min="11" max="11" width="6.99609375" style="49" bestFit="1" customWidth="1"/>
    <col min="12" max="13" width="6.99609375" style="49" customWidth="1"/>
    <col min="14" max="14" width="6.99609375" style="49" bestFit="1" customWidth="1"/>
    <col min="15" max="31" width="6.99609375" style="49" customWidth="1"/>
    <col min="32" max="32" width="6.77734375" style="49" bestFit="1" customWidth="1"/>
    <col min="33" max="33" width="2.77734375" style="49" customWidth="1"/>
    <col min="34" max="16384" width="10.6640625" style="49" customWidth="1"/>
  </cols>
  <sheetData>
    <row r="1" spans="1:32" s="55" customFormat="1" ht="12.75" customHeight="1">
      <c r="A1" s="183" t="s">
        <v>283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</row>
    <row r="2" spans="1:32" s="55" customFormat="1" ht="12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41" s="137" customFormat="1" ht="12.75" customHeight="1">
      <c r="A3" s="190" t="s">
        <v>225</v>
      </c>
      <c r="B3" s="184" t="s">
        <v>284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55"/>
      <c r="AH3" s="55"/>
      <c r="AI3" s="55"/>
      <c r="AJ3" s="55"/>
      <c r="AK3" s="55"/>
      <c r="AL3" s="55"/>
      <c r="AM3" s="55"/>
      <c r="AN3" s="55"/>
      <c r="AO3" s="55"/>
    </row>
    <row r="4" spans="1:32" s="55" customFormat="1" ht="12.75" customHeight="1">
      <c r="A4" s="190"/>
      <c r="B4" s="184">
        <v>2000</v>
      </c>
      <c r="C4" s="184"/>
      <c r="D4" s="184"/>
      <c r="E4" s="184">
        <v>2001</v>
      </c>
      <c r="F4" s="184"/>
      <c r="G4" s="184"/>
      <c r="H4" s="184">
        <v>2002</v>
      </c>
      <c r="I4" s="184"/>
      <c r="J4" s="184"/>
      <c r="K4" s="184">
        <v>2003</v>
      </c>
      <c r="L4" s="184"/>
      <c r="M4" s="184"/>
      <c r="N4" s="184">
        <v>2004</v>
      </c>
      <c r="O4" s="184"/>
      <c r="P4" s="184"/>
      <c r="Q4" s="184">
        <v>2005</v>
      </c>
      <c r="R4" s="184"/>
      <c r="S4" s="184"/>
      <c r="T4" s="184">
        <v>2006</v>
      </c>
      <c r="U4" s="184"/>
      <c r="V4" s="184"/>
      <c r="W4" s="184">
        <v>2007</v>
      </c>
      <c r="X4" s="184"/>
      <c r="Y4" s="184"/>
      <c r="Z4" s="184">
        <v>2008</v>
      </c>
      <c r="AA4" s="184"/>
      <c r="AB4" s="184"/>
      <c r="AC4" s="184">
        <v>2009</v>
      </c>
      <c r="AD4" s="184"/>
      <c r="AE4" s="184"/>
      <c r="AF4" s="202" t="s">
        <v>274</v>
      </c>
    </row>
    <row r="5" spans="1:32" s="55" customFormat="1" ht="12.75" customHeight="1">
      <c r="A5" s="190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202"/>
    </row>
    <row r="6" spans="1:32" s="137" customFormat="1" ht="12.75" customHeight="1">
      <c r="A6" s="56" t="s">
        <v>229</v>
      </c>
      <c r="B6" s="92">
        <v>10086099.674489796</v>
      </c>
      <c r="C6" s="156">
        <v>100</v>
      </c>
      <c r="D6" s="92"/>
      <c r="E6" s="92">
        <v>9092890.305102041</v>
      </c>
      <c r="F6" s="156">
        <v>100</v>
      </c>
      <c r="G6" s="92"/>
      <c r="H6" s="92">
        <v>7560995.999999999</v>
      </c>
      <c r="I6" s="156">
        <v>100</v>
      </c>
      <c r="J6" s="92"/>
      <c r="K6" s="92">
        <v>6200355.983673469</v>
      </c>
      <c r="L6" s="156">
        <v>100</v>
      </c>
      <c r="M6" s="92"/>
      <c r="N6" s="92">
        <v>5412680.5</v>
      </c>
      <c r="O6" s="156">
        <v>100</v>
      </c>
      <c r="P6" s="92"/>
      <c r="Q6" s="92">
        <v>5237224.737755102</v>
      </c>
      <c r="R6" s="156">
        <v>100</v>
      </c>
      <c r="S6" s="92"/>
      <c r="T6" s="92">
        <v>5126618.796938775</v>
      </c>
      <c r="U6" s="156">
        <v>100</v>
      </c>
      <c r="V6" s="92"/>
      <c r="W6" s="92">
        <v>5525058.077000001</v>
      </c>
      <c r="X6" s="156">
        <v>100</v>
      </c>
      <c r="Y6" s="92"/>
      <c r="Z6" s="92">
        <v>5171685.7069999995</v>
      </c>
      <c r="AA6" s="156">
        <v>100</v>
      </c>
      <c r="AB6" s="92"/>
      <c r="AC6" s="92">
        <v>5003974</v>
      </c>
      <c r="AD6" s="156">
        <v>100</v>
      </c>
      <c r="AE6" s="92"/>
      <c r="AF6" s="93">
        <v>-50.38742267582117</v>
      </c>
    </row>
    <row r="7" spans="1:44" s="55" customFormat="1" ht="12.75" customHeight="1">
      <c r="A7" s="62" t="s">
        <v>200</v>
      </c>
      <c r="B7" s="148">
        <v>340251.04081632657</v>
      </c>
      <c r="C7" s="153">
        <v>3.37346498445682</v>
      </c>
      <c r="D7" s="154">
        <v>10</v>
      </c>
      <c r="E7" s="148">
        <v>395685.5581632653</v>
      </c>
      <c r="F7" s="153">
        <v>4.351592781684007</v>
      </c>
      <c r="G7" s="154">
        <v>9</v>
      </c>
      <c r="H7" s="148">
        <v>419645.23571428575</v>
      </c>
      <c r="I7" s="153">
        <v>5.550131698446684</v>
      </c>
      <c r="J7" s="154">
        <v>6</v>
      </c>
      <c r="K7" s="148">
        <v>447191.68265306123</v>
      </c>
      <c r="L7" s="153">
        <v>7.2123549652727785</v>
      </c>
      <c r="M7" s="154">
        <v>4</v>
      </c>
      <c r="N7" s="148">
        <v>460682.15714285715</v>
      </c>
      <c r="O7" s="153">
        <v>8.51116479427997</v>
      </c>
      <c r="P7" s="154">
        <v>4</v>
      </c>
      <c r="Q7" s="148">
        <v>398640.8693877551</v>
      </c>
      <c r="R7" s="153">
        <v>7.611681555575742</v>
      </c>
      <c r="S7" s="154">
        <v>5</v>
      </c>
      <c r="T7" s="148">
        <v>555502.45</v>
      </c>
      <c r="U7" s="153">
        <v>10.835649616306629</v>
      </c>
      <c r="V7" s="155">
        <v>4</v>
      </c>
      <c r="W7" s="148">
        <v>888730.1536950852</v>
      </c>
      <c r="X7" s="153">
        <v>16.085444556587326</v>
      </c>
      <c r="Y7" s="155">
        <v>2</v>
      </c>
      <c r="Z7" s="148">
        <v>911895.2994000987</v>
      </c>
      <c r="AA7" s="153">
        <v>17.632457791582866</v>
      </c>
      <c r="AB7" s="155">
        <v>1</v>
      </c>
      <c r="AC7" s="148">
        <v>1051246</v>
      </c>
      <c r="AD7" s="153">
        <v>21.008222664626157</v>
      </c>
      <c r="AE7" s="155">
        <v>1</v>
      </c>
      <c r="AF7" s="94">
        <v>208.96187634808174</v>
      </c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</row>
    <row r="8" spans="1:44" s="55" customFormat="1" ht="12.75" customHeight="1">
      <c r="A8" s="62" t="s">
        <v>202</v>
      </c>
      <c r="B8" s="148">
        <v>609951.4285714285</v>
      </c>
      <c r="C8" s="153">
        <v>6.047445972739535</v>
      </c>
      <c r="D8" s="154">
        <v>4</v>
      </c>
      <c r="E8" s="148">
        <v>561177.3826530613</v>
      </c>
      <c r="F8" s="153">
        <v>6.171606209064057</v>
      </c>
      <c r="G8" s="154">
        <v>4</v>
      </c>
      <c r="H8" s="148">
        <v>573530.068367347</v>
      </c>
      <c r="I8" s="153">
        <v>7.585377222357306</v>
      </c>
      <c r="J8" s="154">
        <v>3</v>
      </c>
      <c r="K8" s="148">
        <v>630470.6846938776</v>
      </c>
      <c r="L8" s="153">
        <v>10.168298180846518</v>
      </c>
      <c r="M8" s="154">
        <v>3</v>
      </c>
      <c r="N8" s="148">
        <v>631347.7887755102</v>
      </c>
      <c r="O8" s="153">
        <v>11.66423528555787</v>
      </c>
      <c r="P8" s="154">
        <v>3</v>
      </c>
      <c r="Q8" s="148">
        <v>638257.2214285715</v>
      </c>
      <c r="R8" s="153">
        <v>12.186935894260587</v>
      </c>
      <c r="S8" s="154">
        <v>3</v>
      </c>
      <c r="T8" s="148">
        <v>877598.4826530613</v>
      </c>
      <c r="U8" s="153">
        <v>17.11846574543627</v>
      </c>
      <c r="V8" s="155">
        <v>1</v>
      </c>
      <c r="W8" s="148">
        <v>925205.2739875648</v>
      </c>
      <c r="X8" s="153">
        <v>16.745620789744407</v>
      </c>
      <c r="Y8" s="155">
        <v>1</v>
      </c>
      <c r="Z8" s="148">
        <v>863870.7555492236</v>
      </c>
      <c r="AA8" s="153">
        <v>16.70385256358394</v>
      </c>
      <c r="AB8" s="155">
        <v>2</v>
      </c>
      <c r="AC8" s="148">
        <v>897136</v>
      </c>
      <c r="AD8" s="153">
        <v>17.928470451685</v>
      </c>
      <c r="AE8" s="155">
        <v>2</v>
      </c>
      <c r="AF8" s="94">
        <v>47.083186951654234</v>
      </c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</row>
    <row r="9" spans="1:44" s="55" customFormat="1" ht="12.75" customHeight="1">
      <c r="A9" s="62" t="s">
        <v>217</v>
      </c>
      <c r="B9" s="150">
        <v>3596542.8102040817</v>
      </c>
      <c r="C9" s="153">
        <v>35.65841034964799</v>
      </c>
      <c r="D9" s="154">
        <v>1</v>
      </c>
      <c r="E9" s="150">
        <v>3214314.192857143</v>
      </c>
      <c r="F9" s="153">
        <v>35.349752224037985</v>
      </c>
      <c r="G9" s="154">
        <v>1</v>
      </c>
      <c r="H9" s="150">
        <v>2455693.435714286</v>
      </c>
      <c r="I9" s="153">
        <v>32.478438498238674</v>
      </c>
      <c r="J9" s="154">
        <v>1</v>
      </c>
      <c r="K9" s="150">
        <v>1877788.0530612245</v>
      </c>
      <c r="L9" s="153">
        <v>30.28516520673557</v>
      </c>
      <c r="M9" s="154">
        <v>1</v>
      </c>
      <c r="N9" s="150">
        <v>1540856.9091836733</v>
      </c>
      <c r="O9" s="153">
        <v>28.467538573238777</v>
      </c>
      <c r="P9" s="154">
        <v>1</v>
      </c>
      <c r="Q9" s="150">
        <v>1206356.5561224492</v>
      </c>
      <c r="R9" s="153">
        <v>23.0342713274425</v>
      </c>
      <c r="S9" s="154">
        <v>1</v>
      </c>
      <c r="T9" s="150">
        <v>823579.0540816326</v>
      </c>
      <c r="U9" s="153">
        <v>16.06476094094242</v>
      </c>
      <c r="V9" s="155">
        <v>2</v>
      </c>
      <c r="W9" s="150">
        <v>761661.6349738676</v>
      </c>
      <c r="X9" s="153">
        <v>13.785586040164032</v>
      </c>
      <c r="Y9" s="155">
        <v>3</v>
      </c>
      <c r="Z9" s="150">
        <v>653801.8613850496</v>
      </c>
      <c r="AA9" s="153">
        <v>12.641948842717051</v>
      </c>
      <c r="AB9" s="155">
        <v>4</v>
      </c>
      <c r="AC9" s="150">
        <v>697922</v>
      </c>
      <c r="AD9" s="153">
        <v>13.947354642530115</v>
      </c>
      <c r="AE9" s="155">
        <v>3</v>
      </c>
      <c r="AF9" s="94">
        <v>-80.59464222086106</v>
      </c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</row>
    <row r="10" spans="1:44" s="55" customFormat="1" ht="12.75" customHeight="1">
      <c r="A10" s="62" t="s">
        <v>214</v>
      </c>
      <c r="B10" s="150">
        <v>1386102.3959183674</v>
      </c>
      <c r="C10" s="153">
        <v>13.74269976157541</v>
      </c>
      <c r="D10" s="154">
        <v>2</v>
      </c>
      <c r="E10" s="150">
        <v>1368371.132653061</v>
      </c>
      <c r="F10" s="153">
        <v>15.048802819992947</v>
      </c>
      <c r="G10" s="154">
        <v>2</v>
      </c>
      <c r="H10" s="150">
        <v>1092334.4061224489</v>
      </c>
      <c r="I10" s="153">
        <v>14.446964475612061</v>
      </c>
      <c r="J10" s="154">
        <v>2</v>
      </c>
      <c r="K10" s="150">
        <v>838600.8816326531</v>
      </c>
      <c r="L10" s="153">
        <v>13.525044107803222</v>
      </c>
      <c r="M10" s="154">
        <v>2</v>
      </c>
      <c r="N10" s="150">
        <v>766084.4785714286</v>
      </c>
      <c r="O10" s="153">
        <v>14.153513745572615</v>
      </c>
      <c r="P10" s="154">
        <v>2</v>
      </c>
      <c r="Q10" s="150">
        <v>797958.2704081633</v>
      </c>
      <c r="R10" s="153">
        <v>15.236280861802435</v>
      </c>
      <c r="S10" s="154">
        <v>2</v>
      </c>
      <c r="T10" s="150">
        <v>738832.1081632654</v>
      </c>
      <c r="U10" s="153">
        <v>14.411684141688855</v>
      </c>
      <c r="V10" s="155">
        <v>3</v>
      </c>
      <c r="W10" s="150">
        <v>760501.2528205644</v>
      </c>
      <c r="X10" s="153">
        <v>13.764583869017025</v>
      </c>
      <c r="Y10" s="155">
        <v>4</v>
      </c>
      <c r="Z10" s="150">
        <v>717395.282111023</v>
      </c>
      <c r="AA10" s="153">
        <v>13.87159473244887</v>
      </c>
      <c r="AB10" s="155">
        <v>3</v>
      </c>
      <c r="AC10" s="150">
        <v>567791</v>
      </c>
      <c r="AD10" s="153">
        <v>11.346801562118427</v>
      </c>
      <c r="AE10" s="155">
        <v>4</v>
      </c>
      <c r="AF10" s="94">
        <v>-59.03686468821029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</row>
    <row r="11" spans="1:44" s="55" customFormat="1" ht="12.75" customHeight="1">
      <c r="A11" s="62" t="s">
        <v>213</v>
      </c>
      <c r="B11" s="150">
        <v>433753.47857142857</v>
      </c>
      <c r="C11" s="153">
        <v>4.300507555646082</v>
      </c>
      <c r="D11" s="154">
        <v>9</v>
      </c>
      <c r="E11" s="150">
        <v>325244.37959183677</v>
      </c>
      <c r="F11" s="153">
        <v>3.5769086470705735</v>
      </c>
      <c r="G11" s="154">
        <v>10</v>
      </c>
      <c r="H11" s="150">
        <v>304994.5897959183</v>
      </c>
      <c r="I11" s="153">
        <v>4.0337885352130645</v>
      </c>
      <c r="J11" s="154">
        <v>10</v>
      </c>
      <c r="K11" s="150">
        <v>383840.5387755102</v>
      </c>
      <c r="L11" s="153">
        <v>6.190620986701793</v>
      </c>
      <c r="M11" s="154">
        <v>6</v>
      </c>
      <c r="N11" s="150">
        <v>360619.9673469388</v>
      </c>
      <c r="O11" s="153">
        <v>6.662502383928606</v>
      </c>
      <c r="P11" s="154">
        <v>5</v>
      </c>
      <c r="Q11" s="150">
        <v>384772.20918367343</v>
      </c>
      <c r="R11" s="153">
        <v>7.346872216688627</v>
      </c>
      <c r="S11" s="154">
        <v>6</v>
      </c>
      <c r="T11" s="150">
        <v>479033.3887755102</v>
      </c>
      <c r="U11" s="153">
        <v>9.344041516438715</v>
      </c>
      <c r="V11" s="155">
        <v>5</v>
      </c>
      <c r="W11" s="150">
        <v>518365.89742632874</v>
      </c>
      <c r="X11" s="153">
        <v>9.382089567242907</v>
      </c>
      <c r="Y11" s="155">
        <v>5</v>
      </c>
      <c r="Z11" s="150">
        <v>453678.29395183915</v>
      </c>
      <c r="AA11" s="153">
        <v>8.77234850791058</v>
      </c>
      <c r="AB11" s="155">
        <v>5</v>
      </c>
      <c r="AC11" s="150">
        <v>407111</v>
      </c>
      <c r="AD11" s="153">
        <v>8.13575370295689</v>
      </c>
      <c r="AE11" s="155">
        <v>5</v>
      </c>
      <c r="AF11" s="94">
        <v>-6.142308912236471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</row>
    <row r="12" spans="1:44" s="55" customFormat="1" ht="12.75" customHeight="1">
      <c r="A12" s="62" t="s">
        <v>223</v>
      </c>
      <c r="B12" s="150">
        <v>472896.2673469388</v>
      </c>
      <c r="C12" s="153">
        <v>4.6885940314768915</v>
      </c>
      <c r="D12" s="154">
        <v>7</v>
      </c>
      <c r="E12" s="150">
        <v>439082.4020408163</v>
      </c>
      <c r="F12" s="153">
        <v>4.828854053088556</v>
      </c>
      <c r="G12" s="154">
        <v>5</v>
      </c>
      <c r="H12" s="150">
        <v>393299.3397959183</v>
      </c>
      <c r="I12" s="153">
        <v>5.20168691791291</v>
      </c>
      <c r="J12" s="154">
        <v>7</v>
      </c>
      <c r="K12" s="150">
        <v>316920.8051020408</v>
      </c>
      <c r="L12" s="153">
        <v>5.111332412792815</v>
      </c>
      <c r="M12" s="154">
        <v>7</v>
      </c>
      <c r="N12" s="150">
        <v>328044.48163265304</v>
      </c>
      <c r="O12" s="153">
        <v>6.0606659054169745</v>
      </c>
      <c r="P12" s="154">
        <v>6</v>
      </c>
      <c r="Q12" s="150">
        <v>337077.20918367343</v>
      </c>
      <c r="R12" s="153">
        <v>6.436179962904534</v>
      </c>
      <c r="S12" s="154">
        <v>7</v>
      </c>
      <c r="T12" s="150">
        <v>323023.84897959186</v>
      </c>
      <c r="U12" s="153">
        <v>6.300914145839691</v>
      </c>
      <c r="V12" s="155">
        <v>7</v>
      </c>
      <c r="W12" s="150">
        <v>362366.55175863724</v>
      </c>
      <c r="X12" s="153">
        <v>6.558601678181729</v>
      </c>
      <c r="Y12" s="155">
        <v>7</v>
      </c>
      <c r="Z12" s="150">
        <v>368896.9410606695</v>
      </c>
      <c r="AA12" s="153">
        <v>7.1330115935188925</v>
      </c>
      <c r="AB12" s="155">
        <v>6</v>
      </c>
      <c r="AC12" s="150">
        <v>271550</v>
      </c>
      <c r="AD12" s="153">
        <v>5.426686869276299</v>
      </c>
      <c r="AE12" s="155">
        <v>6</v>
      </c>
      <c r="AF12" s="94">
        <v>-42.57725874567366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</row>
    <row r="13" spans="1:44" s="55" customFormat="1" ht="12.75" customHeight="1">
      <c r="A13" s="62" t="s">
        <v>198</v>
      </c>
      <c r="B13" s="148">
        <v>161.46938775510205</v>
      </c>
      <c r="C13" s="153">
        <v>0.0016009100937550466</v>
      </c>
      <c r="D13" s="154">
        <v>24</v>
      </c>
      <c r="E13" s="148">
        <v>192.3295918367347</v>
      </c>
      <c r="F13" s="153">
        <v>0.002115164544862244</v>
      </c>
      <c r="G13" s="154">
        <v>24</v>
      </c>
      <c r="H13" s="148">
        <v>114.79591836734694</v>
      </c>
      <c r="I13" s="153">
        <v>0.0015182645033451538</v>
      </c>
      <c r="J13" s="154">
        <v>24</v>
      </c>
      <c r="K13" s="148">
        <v>29.23673469387755</v>
      </c>
      <c r="L13" s="153">
        <v>0.00047153316310970787</v>
      </c>
      <c r="M13" s="154">
        <v>25</v>
      </c>
      <c r="N13" s="148">
        <v>0</v>
      </c>
      <c r="O13" s="153">
        <v>0</v>
      </c>
      <c r="P13" s="154"/>
      <c r="Q13" s="148">
        <v>77.48979591836735</v>
      </c>
      <c r="R13" s="153">
        <v>0.001479596538215062</v>
      </c>
      <c r="S13" s="154">
        <v>24</v>
      </c>
      <c r="T13" s="148">
        <v>0</v>
      </c>
      <c r="U13" s="153">
        <v>0</v>
      </c>
      <c r="V13" s="155"/>
      <c r="W13" s="148">
        <v>10.761584527628093</v>
      </c>
      <c r="X13" s="153">
        <v>0.00019477776301441926</v>
      </c>
      <c r="Y13" s="155">
        <v>26</v>
      </c>
      <c r="Z13" s="148">
        <v>0.0005214148942286588</v>
      </c>
      <c r="AA13" s="153">
        <v>1.0082107145894642E-08</v>
      </c>
      <c r="AB13" s="155">
        <v>26</v>
      </c>
      <c r="AC13" s="148">
        <v>264856</v>
      </c>
      <c r="AD13" s="153">
        <v>5.292913192594526</v>
      </c>
      <c r="AE13" s="155">
        <v>7</v>
      </c>
      <c r="AF13" s="94">
        <v>163928.61476238625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</row>
    <row r="14" spans="1:43" s="55" customFormat="1" ht="12.75" customHeight="1">
      <c r="A14" s="62" t="s">
        <v>215</v>
      </c>
      <c r="B14" s="150">
        <v>544139.7051020408</v>
      </c>
      <c r="C14" s="153">
        <v>5.394946735241004</v>
      </c>
      <c r="D14" s="154">
        <v>5</v>
      </c>
      <c r="E14" s="150">
        <v>415260.17959183676</v>
      </c>
      <c r="F14" s="153">
        <v>4.5668667019862035</v>
      </c>
      <c r="G14" s="154">
        <v>6</v>
      </c>
      <c r="H14" s="150">
        <v>471790.7897959184</v>
      </c>
      <c r="I14" s="153">
        <v>6.239796844171304</v>
      </c>
      <c r="J14" s="154">
        <v>5</v>
      </c>
      <c r="K14" s="150">
        <v>386669.6</v>
      </c>
      <c r="L14" s="153">
        <v>6.23624838667591</v>
      </c>
      <c r="M14" s="154">
        <v>5</v>
      </c>
      <c r="N14" s="150">
        <v>231728.6112244898</v>
      </c>
      <c r="O14" s="153">
        <v>4.281217249466134</v>
      </c>
      <c r="P14" s="154">
        <v>8</v>
      </c>
      <c r="Q14" s="150">
        <v>448936.2326530613</v>
      </c>
      <c r="R14" s="153">
        <v>8.572025359474921</v>
      </c>
      <c r="S14" s="154">
        <v>4</v>
      </c>
      <c r="T14" s="150">
        <v>476392.6336734694</v>
      </c>
      <c r="U14" s="153">
        <v>9.292530857920129</v>
      </c>
      <c r="V14" s="155">
        <v>6</v>
      </c>
      <c r="W14" s="150">
        <v>432561.9136510975</v>
      </c>
      <c r="X14" s="153">
        <v>7.8290926108412995</v>
      </c>
      <c r="Y14" s="155">
        <v>6</v>
      </c>
      <c r="Z14" s="150">
        <v>270850.0903784901</v>
      </c>
      <c r="AA14" s="153">
        <v>5.237172282373773</v>
      </c>
      <c r="AB14" s="155">
        <v>7</v>
      </c>
      <c r="AC14" s="150">
        <v>216204</v>
      </c>
      <c r="AD14" s="153">
        <v>4.320645950598465</v>
      </c>
      <c r="AE14" s="155">
        <v>8</v>
      </c>
      <c r="AF14" s="94">
        <v>-60.266821558361386</v>
      </c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</row>
    <row r="15" spans="1:43" s="55" customFormat="1" ht="12.75" customHeight="1">
      <c r="A15" s="62" t="s">
        <v>205</v>
      </c>
      <c r="B15" s="150">
        <v>128176.12551020407</v>
      </c>
      <c r="C15" s="153">
        <v>1.2708195402271578</v>
      </c>
      <c r="D15" s="154">
        <v>12</v>
      </c>
      <c r="E15" s="150">
        <v>103593.69387755102</v>
      </c>
      <c r="F15" s="153">
        <v>1.1392823447944198</v>
      </c>
      <c r="G15" s="154">
        <v>12</v>
      </c>
      <c r="H15" s="150">
        <v>141282.50714285712</v>
      </c>
      <c r="I15" s="153">
        <v>1.868570055358542</v>
      </c>
      <c r="J15" s="154">
        <v>12</v>
      </c>
      <c r="K15" s="150">
        <v>177828.5969387755</v>
      </c>
      <c r="L15" s="153">
        <v>2.868038503063803</v>
      </c>
      <c r="M15" s="154">
        <v>12</v>
      </c>
      <c r="N15" s="150">
        <v>207278.36938775508</v>
      </c>
      <c r="O15" s="153">
        <v>3.8294957440727395</v>
      </c>
      <c r="P15" s="154">
        <v>9</v>
      </c>
      <c r="Q15" s="150">
        <v>204214.9224489796</v>
      </c>
      <c r="R15" s="153">
        <v>3.8992965296447224</v>
      </c>
      <c r="S15" s="154">
        <v>9</v>
      </c>
      <c r="T15" s="150">
        <v>205581.64081632652</v>
      </c>
      <c r="U15" s="153">
        <v>4.010082453157706</v>
      </c>
      <c r="V15" s="155">
        <v>9</v>
      </c>
      <c r="W15" s="150">
        <v>231071.42573496245</v>
      </c>
      <c r="X15" s="153">
        <v>4.182244286207209</v>
      </c>
      <c r="Y15" s="155">
        <v>8</v>
      </c>
      <c r="Z15" s="150">
        <v>248058.5580723697</v>
      </c>
      <c r="AA15" s="153">
        <v>4.796473956965648</v>
      </c>
      <c r="AB15" s="155">
        <v>8</v>
      </c>
      <c r="AC15" s="150">
        <v>156727</v>
      </c>
      <c r="AD15" s="153">
        <v>3.1320506461464426</v>
      </c>
      <c r="AE15" s="155">
        <v>9</v>
      </c>
      <c r="AF15" s="94">
        <v>22.274721112180117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</row>
    <row r="16" spans="1:43" s="55" customFormat="1" ht="12.75" customHeight="1">
      <c r="A16" s="62" t="s">
        <v>220</v>
      </c>
      <c r="B16" s="150">
        <v>454454.9091836735</v>
      </c>
      <c r="C16" s="153">
        <v>4.505754690617432</v>
      </c>
      <c r="D16" s="154">
        <v>8</v>
      </c>
      <c r="E16" s="150">
        <v>407817.37959183677</v>
      </c>
      <c r="F16" s="153">
        <v>4.4850137404935975</v>
      </c>
      <c r="G16" s="154">
        <v>8</v>
      </c>
      <c r="H16" s="150">
        <v>368947.65510204085</v>
      </c>
      <c r="I16" s="153">
        <v>4.879617117930507</v>
      </c>
      <c r="J16" s="154">
        <v>9</v>
      </c>
      <c r="K16" s="150">
        <v>314747.1979591837</v>
      </c>
      <c r="L16" s="153">
        <v>5.076276245879487</v>
      </c>
      <c r="M16" s="154">
        <v>8</v>
      </c>
      <c r="N16" s="150">
        <v>279497.112244898</v>
      </c>
      <c r="O16" s="153">
        <v>5.1637467285367755</v>
      </c>
      <c r="P16" s="154">
        <v>7</v>
      </c>
      <c r="Q16" s="150">
        <v>261370.6887755102</v>
      </c>
      <c r="R16" s="153">
        <v>4.990633433988262</v>
      </c>
      <c r="S16" s="154">
        <v>8</v>
      </c>
      <c r="T16" s="150">
        <v>222124.07142857142</v>
      </c>
      <c r="U16" s="153">
        <v>4.3327596653218485</v>
      </c>
      <c r="V16" s="155">
        <v>8</v>
      </c>
      <c r="W16" s="150">
        <v>201013.07317941939</v>
      </c>
      <c r="X16" s="153">
        <v>3.6382074247546288</v>
      </c>
      <c r="Y16" s="155">
        <v>9</v>
      </c>
      <c r="Z16" s="150">
        <v>205188.96711997068</v>
      </c>
      <c r="AA16" s="153">
        <v>3.967545182458449</v>
      </c>
      <c r="AB16" s="155">
        <v>9</v>
      </c>
      <c r="AC16" s="150">
        <v>139843</v>
      </c>
      <c r="AD16" s="153">
        <v>2.7946388210650177</v>
      </c>
      <c r="AE16" s="155">
        <v>10</v>
      </c>
      <c r="AF16" s="94">
        <v>-69.2284103056128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</row>
    <row r="17" spans="1:43" s="55" customFormat="1" ht="12.75" customHeight="1">
      <c r="A17" s="62" t="s">
        <v>218</v>
      </c>
      <c r="B17" s="150">
        <v>477427.40816326527</v>
      </c>
      <c r="C17" s="153">
        <v>4.7335186402212095</v>
      </c>
      <c r="D17" s="154">
        <v>6</v>
      </c>
      <c r="E17" s="150">
        <v>409450.65102040814</v>
      </c>
      <c r="F17" s="153">
        <v>4.502975811669745</v>
      </c>
      <c r="G17" s="154">
        <v>7</v>
      </c>
      <c r="H17" s="150">
        <v>377405.52040816325</v>
      </c>
      <c r="I17" s="153">
        <v>4.991478905797111</v>
      </c>
      <c r="J17" s="154">
        <v>8</v>
      </c>
      <c r="K17" s="150">
        <v>289030.03775510204</v>
      </c>
      <c r="L17" s="153">
        <v>4.661507154043484</v>
      </c>
      <c r="M17" s="154">
        <v>9</v>
      </c>
      <c r="N17" s="150">
        <v>190052.24081632652</v>
      </c>
      <c r="O17" s="153">
        <v>3.5112407025747507</v>
      </c>
      <c r="P17" s="154">
        <v>10</v>
      </c>
      <c r="Q17" s="150">
        <v>166737.7255102041</v>
      </c>
      <c r="R17" s="153">
        <v>3.183703848112407</v>
      </c>
      <c r="S17" s="154">
        <v>11</v>
      </c>
      <c r="T17" s="150">
        <v>151313.75816326533</v>
      </c>
      <c r="U17" s="153">
        <v>2.951531294927143</v>
      </c>
      <c r="V17" s="155">
        <v>11</v>
      </c>
      <c r="W17" s="150">
        <v>174334.03152644273</v>
      </c>
      <c r="X17" s="153">
        <v>3.155333918609281</v>
      </c>
      <c r="Y17" s="155">
        <v>10</v>
      </c>
      <c r="Z17" s="150">
        <v>196391.7524486323</v>
      </c>
      <c r="AA17" s="153">
        <v>3.7974417544904435</v>
      </c>
      <c r="AB17" s="155">
        <v>10</v>
      </c>
      <c r="AC17" s="150">
        <v>119070</v>
      </c>
      <c r="AD17" s="153">
        <v>2.3795087664324392</v>
      </c>
      <c r="AE17" s="155">
        <v>11</v>
      </c>
      <c r="AF17" s="94">
        <v>-75.0600828599095</v>
      </c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 s="137" customFormat="1" ht="12.75" customHeight="1">
      <c r="A18" s="56" t="s">
        <v>219</v>
      </c>
      <c r="B18" s="157">
        <v>282216.34183673473</v>
      </c>
      <c r="C18" s="156">
        <v>2.7980721085924682</v>
      </c>
      <c r="D18" s="158">
        <v>11</v>
      </c>
      <c r="E18" s="157">
        <v>246272.27346938776</v>
      </c>
      <c r="F18" s="156">
        <v>2.708404755869581</v>
      </c>
      <c r="G18" s="158">
        <v>11</v>
      </c>
      <c r="H18" s="157">
        <v>204375.98877551022</v>
      </c>
      <c r="I18" s="156">
        <v>2.7030299814404115</v>
      </c>
      <c r="J18" s="158">
        <v>11</v>
      </c>
      <c r="K18" s="157">
        <v>188638.55204081634</v>
      </c>
      <c r="L18" s="156">
        <v>3.042382607345963</v>
      </c>
      <c r="M18" s="158">
        <v>11</v>
      </c>
      <c r="N18" s="157">
        <v>175704.9642857143</v>
      </c>
      <c r="O18" s="156">
        <v>3.246172839607183</v>
      </c>
      <c r="P18" s="158">
        <v>11</v>
      </c>
      <c r="Q18" s="157">
        <v>182310.17142857143</v>
      </c>
      <c r="R18" s="156">
        <v>3.4810454115955567</v>
      </c>
      <c r="S18" s="158">
        <v>10</v>
      </c>
      <c r="T18" s="157">
        <v>155917.68877551024</v>
      </c>
      <c r="U18" s="156">
        <v>3.0413357214820103</v>
      </c>
      <c r="V18" s="159">
        <v>10</v>
      </c>
      <c r="W18" s="157">
        <v>163060.05158365014</v>
      </c>
      <c r="X18" s="156">
        <v>2.951282127919071</v>
      </c>
      <c r="Y18" s="159">
        <v>11</v>
      </c>
      <c r="Z18" s="157">
        <v>134813.69803485452</v>
      </c>
      <c r="AA18" s="156">
        <v>2.6067650988995905</v>
      </c>
      <c r="AB18" s="159">
        <v>11</v>
      </c>
      <c r="AC18" s="157">
        <v>96996</v>
      </c>
      <c r="AD18" s="156">
        <v>1.9383793760718981</v>
      </c>
      <c r="AE18" s="159">
        <v>12</v>
      </c>
      <c r="AF18" s="93">
        <v>-65.63062246192914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</row>
    <row r="19" spans="1:43" s="55" customFormat="1" ht="12.75" customHeight="1">
      <c r="A19" s="62" t="s">
        <v>216</v>
      </c>
      <c r="B19" s="150">
        <v>990907.505102041</v>
      </c>
      <c r="C19" s="153">
        <v>9.82448654169349</v>
      </c>
      <c r="D19" s="154">
        <v>3</v>
      </c>
      <c r="E19" s="150">
        <v>904583.9591836735</v>
      </c>
      <c r="F19" s="153">
        <v>9.948255492273006</v>
      </c>
      <c r="G19" s="154">
        <v>3</v>
      </c>
      <c r="H19" s="150">
        <v>568415.3132653061</v>
      </c>
      <c r="I19" s="153">
        <v>7.5177306437578615</v>
      </c>
      <c r="J19" s="154">
        <v>4</v>
      </c>
      <c r="K19" s="150">
        <v>213069.78163265306</v>
      </c>
      <c r="L19" s="153">
        <v>3.4364120736567374</v>
      </c>
      <c r="M19" s="154">
        <v>10</v>
      </c>
      <c r="N19" s="150">
        <v>131155.33469387755</v>
      </c>
      <c r="O19" s="153">
        <v>2.4231124429730806</v>
      </c>
      <c r="P19" s="154">
        <v>12</v>
      </c>
      <c r="Q19" s="150">
        <v>130132.47959183673</v>
      </c>
      <c r="R19" s="153">
        <v>2.4847602710976475</v>
      </c>
      <c r="S19" s="154">
        <v>12</v>
      </c>
      <c r="T19" s="150">
        <v>62772.65816326531</v>
      </c>
      <c r="U19" s="153">
        <v>1.2244455975690711</v>
      </c>
      <c r="V19" s="155">
        <v>12</v>
      </c>
      <c r="W19" s="150">
        <v>55308.19591201809</v>
      </c>
      <c r="X19" s="153">
        <v>1.0010427970387843</v>
      </c>
      <c r="Y19" s="155">
        <v>12</v>
      </c>
      <c r="Z19" s="150">
        <v>63832.01463367851</v>
      </c>
      <c r="AA19" s="153">
        <v>1.2342593546873966</v>
      </c>
      <c r="AB19" s="155">
        <v>12</v>
      </c>
      <c r="AC19" s="150">
        <v>47047</v>
      </c>
      <c r="AD19" s="153">
        <v>0.9401927348143695</v>
      </c>
      <c r="AE19" s="155">
        <v>13</v>
      </c>
      <c r="AF19" s="94">
        <v>-95.25213001639793</v>
      </c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s="55" customFormat="1" ht="12.75" customHeight="1">
      <c r="A20" s="62" t="s">
        <v>221</v>
      </c>
      <c r="B20" s="150">
        <v>24564.68775510204</v>
      </c>
      <c r="C20" s="153">
        <v>0.24354992066191972</v>
      </c>
      <c r="D20" s="154">
        <v>17</v>
      </c>
      <c r="E20" s="150">
        <v>11466.982653061224</v>
      </c>
      <c r="F20" s="153">
        <v>0.12610932572921368</v>
      </c>
      <c r="G20" s="154">
        <v>19</v>
      </c>
      <c r="H20" s="150">
        <v>15211.702040816328</v>
      </c>
      <c r="I20" s="153">
        <v>0.20118648443692247</v>
      </c>
      <c r="J20" s="154">
        <v>17</v>
      </c>
      <c r="K20" s="150">
        <v>10080.720408163266</v>
      </c>
      <c r="L20" s="153">
        <v>0.1625829296689967</v>
      </c>
      <c r="M20" s="154">
        <v>16</v>
      </c>
      <c r="N20" s="150">
        <v>4822.625510204081</v>
      </c>
      <c r="O20" s="153">
        <v>0.08909865472761752</v>
      </c>
      <c r="P20" s="154">
        <v>19</v>
      </c>
      <c r="Q20" s="150">
        <v>4850.683673469388</v>
      </c>
      <c r="R20" s="153">
        <v>0.0926193531184724</v>
      </c>
      <c r="S20" s="154">
        <v>18</v>
      </c>
      <c r="T20" s="150">
        <v>1882.6928571428573</v>
      </c>
      <c r="U20" s="153">
        <v>0.03672387067801994</v>
      </c>
      <c r="V20" s="155">
        <v>20</v>
      </c>
      <c r="W20" s="150">
        <v>1383.9361444503545</v>
      </c>
      <c r="X20" s="153">
        <v>0.025048354698957387</v>
      </c>
      <c r="Y20" s="155">
        <v>20</v>
      </c>
      <c r="Z20" s="150">
        <v>570.0589995913681</v>
      </c>
      <c r="AA20" s="153">
        <v>0.011022692249449337</v>
      </c>
      <c r="AB20" s="155">
        <v>23</v>
      </c>
      <c r="AC20" s="150">
        <v>23301</v>
      </c>
      <c r="AD20" s="153">
        <v>0.4656499014583209</v>
      </c>
      <c r="AE20" s="155">
        <v>14</v>
      </c>
      <c r="AF20" s="94">
        <v>-5.144326554037204</v>
      </c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</row>
    <row r="21" spans="1:43" s="55" customFormat="1" ht="12.75" customHeight="1">
      <c r="A21" s="62" t="s">
        <v>210</v>
      </c>
      <c r="B21" s="150">
        <v>112847.18265306123</v>
      </c>
      <c r="C21" s="153">
        <v>1.1188386620695336</v>
      </c>
      <c r="D21" s="154">
        <v>13</v>
      </c>
      <c r="E21" s="150">
        <v>68607.84795918368</v>
      </c>
      <c r="F21" s="153">
        <v>0.7545218919080952</v>
      </c>
      <c r="G21" s="154">
        <v>14</v>
      </c>
      <c r="H21" s="150">
        <v>57092.42755102041</v>
      </c>
      <c r="I21" s="153">
        <v>0.7550913603316338</v>
      </c>
      <c r="J21" s="154">
        <v>13</v>
      </c>
      <c r="K21" s="150">
        <v>42291.66428571429</v>
      </c>
      <c r="L21" s="153">
        <v>0.682084454458341</v>
      </c>
      <c r="M21" s="154">
        <v>13</v>
      </c>
      <c r="N21" s="150">
        <v>42277.39387755102</v>
      </c>
      <c r="O21" s="153">
        <v>0.781080536298993</v>
      </c>
      <c r="P21" s="154">
        <v>13</v>
      </c>
      <c r="Q21" s="150">
        <v>28668.180612244898</v>
      </c>
      <c r="R21" s="153">
        <v>0.5473925990911992</v>
      </c>
      <c r="S21" s="154">
        <v>13</v>
      </c>
      <c r="T21" s="150">
        <v>21214.54081632653</v>
      </c>
      <c r="U21" s="153">
        <v>0.4138115521480597</v>
      </c>
      <c r="V21" s="155">
        <v>13</v>
      </c>
      <c r="W21" s="150">
        <v>19983.600516066523</v>
      </c>
      <c r="X21" s="153">
        <v>0.36169032501676845</v>
      </c>
      <c r="Y21" s="155">
        <v>13</v>
      </c>
      <c r="Z21" s="150">
        <v>45889.07610259963</v>
      </c>
      <c r="AA21" s="153">
        <v>0.8873137058674636</v>
      </c>
      <c r="AB21" s="155">
        <v>13</v>
      </c>
      <c r="AC21" s="150">
        <v>14673</v>
      </c>
      <c r="AD21" s="153">
        <v>0.2932269432255244</v>
      </c>
      <c r="AE21" s="155">
        <v>15</v>
      </c>
      <c r="AF21" s="94">
        <v>-86.99746005612666</v>
      </c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</row>
    <row r="22" spans="1:43" s="55" customFormat="1" ht="12.75" customHeight="1">
      <c r="A22" s="62" t="s">
        <v>224</v>
      </c>
      <c r="B22" s="150">
        <v>21009.168367346938</v>
      </c>
      <c r="C22" s="153">
        <v>0.20829824258513174</v>
      </c>
      <c r="D22" s="154">
        <v>19</v>
      </c>
      <c r="E22" s="150">
        <v>12840.981632653062</v>
      </c>
      <c r="F22" s="153">
        <v>0.1412200213770088</v>
      </c>
      <c r="G22" s="154">
        <v>18</v>
      </c>
      <c r="H22" s="150">
        <v>20608.444897959183</v>
      </c>
      <c r="I22" s="153">
        <v>0.2725625684494369</v>
      </c>
      <c r="J22" s="154">
        <v>15</v>
      </c>
      <c r="K22" s="150">
        <v>13287.230612244899</v>
      </c>
      <c r="L22" s="153">
        <v>0.21429786688429353</v>
      </c>
      <c r="M22" s="154">
        <v>15</v>
      </c>
      <c r="N22" s="150">
        <v>14199.798979591837</v>
      </c>
      <c r="O22" s="153">
        <v>0.2623431953833565</v>
      </c>
      <c r="P22" s="154">
        <v>14</v>
      </c>
      <c r="Q22" s="150">
        <v>15552.934693877554</v>
      </c>
      <c r="R22" s="153">
        <v>0.29696901455758806</v>
      </c>
      <c r="S22" s="154">
        <v>14</v>
      </c>
      <c r="T22" s="150">
        <v>14084.548979591837</v>
      </c>
      <c r="U22" s="153">
        <v>0.27473368973722123</v>
      </c>
      <c r="V22" s="155">
        <v>14</v>
      </c>
      <c r="W22" s="150">
        <v>12970.941812010484</v>
      </c>
      <c r="X22" s="153">
        <v>0.23476570981229308</v>
      </c>
      <c r="Y22" s="155">
        <v>14</v>
      </c>
      <c r="Z22" s="150">
        <v>10679.699111492388</v>
      </c>
      <c r="AA22" s="153">
        <v>0.20650325090399752</v>
      </c>
      <c r="AB22" s="155">
        <v>14</v>
      </c>
      <c r="AC22" s="150">
        <v>10403</v>
      </c>
      <c r="AD22" s="153">
        <v>0.20789476524058678</v>
      </c>
      <c r="AE22" s="155">
        <v>16</v>
      </c>
      <c r="AF22" s="94">
        <v>-50.48352310713714</v>
      </c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</row>
    <row r="23" spans="1:32" s="55" customFormat="1" ht="12.75" customHeight="1">
      <c r="A23" s="62" t="s">
        <v>207</v>
      </c>
      <c r="B23" s="150">
        <v>23086.866326530613</v>
      </c>
      <c r="C23" s="153">
        <v>0.2288978601403566</v>
      </c>
      <c r="D23" s="154">
        <v>18</v>
      </c>
      <c r="E23" s="150">
        <v>26102.29591836735</v>
      </c>
      <c r="F23" s="153">
        <v>0.2870626945067323</v>
      </c>
      <c r="G23" s="154">
        <v>16</v>
      </c>
      <c r="H23" s="150">
        <v>17922.355102040816</v>
      </c>
      <c r="I23" s="153">
        <v>0.2370369605015109</v>
      </c>
      <c r="J23" s="154">
        <v>16</v>
      </c>
      <c r="K23" s="150">
        <v>9738.268367346938</v>
      </c>
      <c r="L23" s="153">
        <v>0.157059826774291</v>
      </c>
      <c r="M23" s="154">
        <v>17</v>
      </c>
      <c r="N23" s="150">
        <v>9623.129591836736</v>
      </c>
      <c r="O23" s="153">
        <v>0.17778861308803903</v>
      </c>
      <c r="P23" s="154">
        <v>16</v>
      </c>
      <c r="Q23" s="150">
        <v>6125.751020408164</v>
      </c>
      <c r="R23" s="153">
        <v>0.11696559393847822</v>
      </c>
      <c r="S23" s="154">
        <v>17</v>
      </c>
      <c r="T23" s="150">
        <v>3565.501020408163</v>
      </c>
      <c r="U23" s="153">
        <v>0.0695487837429459</v>
      </c>
      <c r="V23" s="155">
        <v>16</v>
      </c>
      <c r="W23" s="150">
        <v>3670.3063997345043</v>
      </c>
      <c r="X23" s="153">
        <v>0.06643018677058701</v>
      </c>
      <c r="Y23" s="155">
        <v>16</v>
      </c>
      <c r="Z23" s="150">
        <v>4629.481137975695</v>
      </c>
      <c r="AA23" s="153">
        <v>0.08951590255590323</v>
      </c>
      <c r="AB23" s="155">
        <v>16</v>
      </c>
      <c r="AC23" s="150">
        <v>5842</v>
      </c>
      <c r="AD23" s="153">
        <v>0.11674720931803403</v>
      </c>
      <c r="AE23" s="155">
        <v>17</v>
      </c>
      <c r="AF23" s="94">
        <v>-74.69556969155843</v>
      </c>
    </row>
    <row r="24" spans="1:43" s="55" customFormat="1" ht="12.75" customHeight="1">
      <c r="A24" s="62" t="s">
        <v>206</v>
      </c>
      <c r="B24" s="150">
        <v>20081.01530612245</v>
      </c>
      <c r="C24" s="153">
        <v>0.19909594346873477</v>
      </c>
      <c r="D24" s="154">
        <v>20</v>
      </c>
      <c r="E24" s="150">
        <v>85535.86938775511</v>
      </c>
      <c r="F24" s="153">
        <v>0.9406895554404824</v>
      </c>
      <c r="G24" s="154">
        <v>13</v>
      </c>
      <c r="H24" s="150">
        <v>6903.513265306123</v>
      </c>
      <c r="I24" s="153">
        <v>0.09130428405604399</v>
      </c>
      <c r="J24" s="154">
        <v>20</v>
      </c>
      <c r="K24" s="150">
        <v>5778.817346938776</v>
      </c>
      <c r="L24" s="153">
        <v>0.09320138008455205</v>
      </c>
      <c r="M24" s="154">
        <v>20</v>
      </c>
      <c r="N24" s="150">
        <v>5768.96224489796</v>
      </c>
      <c r="O24" s="153">
        <v>0.1065823531408876</v>
      </c>
      <c r="P24" s="154">
        <v>18</v>
      </c>
      <c r="Q24" s="150">
        <v>1055.6397959183676</v>
      </c>
      <c r="R24" s="153">
        <v>0.020156473108901944</v>
      </c>
      <c r="S24" s="154">
        <v>22</v>
      </c>
      <c r="T24" s="150">
        <v>1377.7928571428572</v>
      </c>
      <c r="U24" s="153">
        <v>0.026875274166387596</v>
      </c>
      <c r="V24" s="155">
        <v>21</v>
      </c>
      <c r="W24" s="150">
        <v>1883.7127362753372</v>
      </c>
      <c r="X24" s="153">
        <v>0.03409398978296634</v>
      </c>
      <c r="Y24" s="155">
        <v>18</v>
      </c>
      <c r="Z24" s="150">
        <v>2685.9940886424565</v>
      </c>
      <c r="AA24" s="153">
        <v>0.0519365298051059</v>
      </c>
      <c r="AB24" s="155">
        <v>18</v>
      </c>
      <c r="AC24" s="150">
        <v>5120</v>
      </c>
      <c r="AD24" s="153">
        <v>0.10231867711542866</v>
      </c>
      <c r="AE24" s="155">
        <v>18</v>
      </c>
      <c r="AF24" s="94">
        <v>-74.50328122383844</v>
      </c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</row>
    <row r="25" spans="1:43" s="55" customFormat="1" ht="12.75" customHeight="1">
      <c r="A25" s="62" t="s">
        <v>222</v>
      </c>
      <c r="B25" s="150">
        <v>60099.191836734695</v>
      </c>
      <c r="C25" s="153">
        <v>0.5958615696485748</v>
      </c>
      <c r="D25" s="154">
        <v>14</v>
      </c>
      <c r="E25" s="150">
        <v>50422.24897959184</v>
      </c>
      <c r="F25" s="153">
        <v>0.5545238894095071</v>
      </c>
      <c r="G25" s="154">
        <v>15</v>
      </c>
      <c r="H25" s="150">
        <v>36891.92142857143</v>
      </c>
      <c r="I25" s="153">
        <v>0.4879240966212842</v>
      </c>
      <c r="J25" s="154">
        <v>14</v>
      </c>
      <c r="K25" s="150">
        <v>32726.754081632655</v>
      </c>
      <c r="L25" s="153">
        <v>0.5278205665579112</v>
      </c>
      <c r="M25" s="154">
        <v>14</v>
      </c>
      <c r="N25" s="150">
        <v>14131.17142857143</v>
      </c>
      <c r="O25" s="153">
        <v>0.2610752921509302</v>
      </c>
      <c r="P25" s="154">
        <v>15</v>
      </c>
      <c r="Q25" s="150">
        <v>7620.9255102040825</v>
      </c>
      <c r="R25" s="153">
        <v>0.14551457865202738</v>
      </c>
      <c r="S25" s="154">
        <v>15</v>
      </c>
      <c r="T25" s="150">
        <v>1094.5102040816328</v>
      </c>
      <c r="U25" s="153">
        <v>0.02134955313500568</v>
      </c>
      <c r="V25" s="155">
        <v>22</v>
      </c>
      <c r="W25" s="150">
        <v>1372.8052797246114</v>
      </c>
      <c r="X25" s="153">
        <v>0.024846893201709436</v>
      </c>
      <c r="Y25" s="155">
        <v>21</v>
      </c>
      <c r="Z25" s="150">
        <v>9264.769903668717</v>
      </c>
      <c r="AA25" s="153">
        <v>0.17914410172158432</v>
      </c>
      <c r="AB25" s="155">
        <v>15</v>
      </c>
      <c r="AC25" s="150">
        <v>3968</v>
      </c>
      <c r="AD25" s="153">
        <v>0.0792969747644572</v>
      </c>
      <c r="AE25" s="155">
        <v>19</v>
      </c>
      <c r="AF25" s="94">
        <v>-93.39758176652448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</row>
    <row r="26" spans="1:43" s="55" customFormat="1" ht="12.75" customHeight="1">
      <c r="A26" s="62" t="s">
        <v>212</v>
      </c>
      <c r="B26" s="150">
        <v>44859.35918367347</v>
      </c>
      <c r="C26" s="153">
        <v>0.4447641866670594</v>
      </c>
      <c r="D26" s="154">
        <v>15</v>
      </c>
      <c r="E26" s="150">
        <v>25074.19591836735</v>
      </c>
      <c r="F26" s="153">
        <v>0.27575605860216046</v>
      </c>
      <c r="G26" s="154">
        <v>17</v>
      </c>
      <c r="H26" s="150">
        <v>10519.327551020408</v>
      </c>
      <c r="I26" s="153">
        <v>0.13912621499892883</v>
      </c>
      <c r="J26" s="154">
        <v>19</v>
      </c>
      <c r="K26" s="150">
        <v>6115.965306122449</v>
      </c>
      <c r="L26" s="153">
        <v>0.09863893818720676</v>
      </c>
      <c r="M26" s="154">
        <v>19</v>
      </c>
      <c r="N26" s="150">
        <v>4181.831632653061</v>
      </c>
      <c r="O26" s="153">
        <v>0.07725990168185728</v>
      </c>
      <c r="P26" s="154">
        <v>20</v>
      </c>
      <c r="Q26" s="150">
        <v>3256.864285714286</v>
      </c>
      <c r="R26" s="153">
        <v>0.06218683460794766</v>
      </c>
      <c r="S26" s="154">
        <v>19</v>
      </c>
      <c r="T26" s="150">
        <v>4788.9602040816335</v>
      </c>
      <c r="U26" s="153">
        <v>0.0934136200440968</v>
      </c>
      <c r="V26" s="155">
        <v>15</v>
      </c>
      <c r="W26" s="150">
        <v>3677.939300531016</v>
      </c>
      <c r="X26" s="153">
        <v>0.06656833736900854</v>
      </c>
      <c r="Y26" s="155">
        <v>15</v>
      </c>
      <c r="Z26" s="150">
        <v>4150.948846435473</v>
      </c>
      <c r="AA26" s="153">
        <v>0.0802629757801613</v>
      </c>
      <c r="AB26" s="155">
        <v>17</v>
      </c>
      <c r="AC26" s="150">
        <v>2831</v>
      </c>
      <c r="AD26" s="153">
        <v>0.05657503416284737</v>
      </c>
      <c r="AE26" s="155">
        <v>20</v>
      </c>
      <c r="AF26" s="94">
        <v>-93.68916531239631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</row>
    <row r="27" spans="1:43" s="55" customFormat="1" ht="12.75" customHeight="1">
      <c r="A27" s="62" t="s">
        <v>204</v>
      </c>
      <c r="B27" s="148">
        <v>796.3061224489796</v>
      </c>
      <c r="C27" s="153">
        <v>0.007895084801343297</v>
      </c>
      <c r="D27" s="154">
        <v>23</v>
      </c>
      <c r="E27" s="148">
        <v>492.6530612244898</v>
      </c>
      <c r="F27" s="153">
        <v>0.005418002908800748</v>
      </c>
      <c r="G27" s="154">
        <v>23</v>
      </c>
      <c r="H27" s="148">
        <v>686.6336734693878</v>
      </c>
      <c r="I27" s="153">
        <v>0.009081259578359622</v>
      </c>
      <c r="J27" s="154">
        <v>23</v>
      </c>
      <c r="K27" s="148">
        <v>422.91326530612247</v>
      </c>
      <c r="L27" s="153">
        <v>0.00682079007108174</v>
      </c>
      <c r="M27" s="154">
        <v>23</v>
      </c>
      <c r="N27" s="148">
        <v>349.4265306122449</v>
      </c>
      <c r="O27" s="153">
        <v>0.006455702135240476</v>
      </c>
      <c r="P27" s="154">
        <v>23</v>
      </c>
      <c r="Q27" s="148">
        <v>286.1428571428571</v>
      </c>
      <c r="R27" s="153">
        <v>0.005463635254757277</v>
      </c>
      <c r="S27" s="154">
        <v>23</v>
      </c>
      <c r="T27" s="148">
        <v>208.5285714285714</v>
      </c>
      <c r="U27" s="153">
        <v>0.004067565381554968</v>
      </c>
      <c r="V27" s="155">
        <v>23</v>
      </c>
      <c r="W27" s="148">
        <v>310.37797964244453</v>
      </c>
      <c r="X27" s="153">
        <v>0.005617641938181647</v>
      </c>
      <c r="Y27" s="155">
        <v>24</v>
      </c>
      <c r="Z27" s="148">
        <v>1079.6698885283865</v>
      </c>
      <c r="AA27" s="153">
        <v>0.020876556498145814</v>
      </c>
      <c r="AB27" s="155">
        <v>22</v>
      </c>
      <c r="AC27" s="148">
        <v>1278</v>
      </c>
      <c r="AD27" s="153">
        <v>0.02553970104560895</v>
      </c>
      <c r="AE27" s="155">
        <v>21</v>
      </c>
      <c r="AF27" s="94">
        <v>60.49104282529023</v>
      </c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</row>
    <row r="28" spans="1:43" s="55" customFormat="1" ht="12.75" customHeight="1">
      <c r="A28" s="62" t="s">
        <v>209</v>
      </c>
      <c r="B28" s="150">
        <v>41013.87755102041</v>
      </c>
      <c r="C28" s="153">
        <v>0.4066376386776595</v>
      </c>
      <c r="D28" s="154">
        <v>16</v>
      </c>
      <c r="E28" s="150">
        <v>11146.730612244899</v>
      </c>
      <c r="F28" s="153">
        <v>0.12258732084330154</v>
      </c>
      <c r="G28" s="154">
        <v>20</v>
      </c>
      <c r="H28" s="150">
        <v>14359.456122448979</v>
      </c>
      <c r="I28" s="153">
        <v>0.18991487526840353</v>
      </c>
      <c r="J28" s="154">
        <v>18</v>
      </c>
      <c r="K28" s="150">
        <v>8142.036734693877</v>
      </c>
      <c r="L28" s="153">
        <v>0.13131563342706717</v>
      </c>
      <c r="M28" s="154">
        <v>18</v>
      </c>
      <c r="N28" s="150">
        <v>9469.335714285715</v>
      </c>
      <c r="O28" s="153">
        <v>0.17494725052191268</v>
      </c>
      <c r="P28" s="154">
        <v>17</v>
      </c>
      <c r="Q28" s="150">
        <v>7423.996938775511</v>
      </c>
      <c r="R28" s="153">
        <v>0.14175440830820166</v>
      </c>
      <c r="S28" s="154">
        <v>16</v>
      </c>
      <c r="T28" s="150">
        <v>2001.022448979592</v>
      </c>
      <c r="U28" s="153">
        <v>0.03903201170671105</v>
      </c>
      <c r="V28" s="155">
        <v>18</v>
      </c>
      <c r="W28" s="150">
        <v>1675.1349201451783</v>
      </c>
      <c r="X28" s="153">
        <v>0.03031886537299068</v>
      </c>
      <c r="Y28" s="155">
        <v>19</v>
      </c>
      <c r="Z28" s="150">
        <v>1619.0061315236019</v>
      </c>
      <c r="AA28" s="153">
        <v>0.03130519183198311</v>
      </c>
      <c r="AB28" s="155">
        <v>19</v>
      </c>
      <c r="AC28" s="150">
        <v>1125</v>
      </c>
      <c r="AD28" s="153">
        <v>0.022482131202120555</v>
      </c>
      <c r="AE28" s="155">
        <v>22</v>
      </c>
      <c r="AF28" s="94">
        <v>-97.25702599418813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</row>
    <row r="29" spans="1:43" s="55" customFormat="1" ht="12.75" customHeight="1">
      <c r="A29" s="62" t="s">
        <v>211</v>
      </c>
      <c r="B29" s="150">
        <v>6422.091836734695</v>
      </c>
      <c r="C29" s="153">
        <v>0.06367269850582312</v>
      </c>
      <c r="D29" s="154">
        <v>22</v>
      </c>
      <c r="E29" s="150">
        <v>5916.651020408164</v>
      </c>
      <c r="F29" s="153">
        <v>0.06506898050984206</v>
      </c>
      <c r="G29" s="154">
        <v>21</v>
      </c>
      <c r="H29" s="150">
        <v>6468.775510204081</v>
      </c>
      <c r="I29" s="153">
        <v>0.08555454215561127</v>
      </c>
      <c r="J29" s="154">
        <v>21</v>
      </c>
      <c r="K29" s="150">
        <v>4982.073469387755</v>
      </c>
      <c r="L29" s="153">
        <v>0.08035141018525957</v>
      </c>
      <c r="M29" s="154">
        <v>21</v>
      </c>
      <c r="N29" s="150">
        <v>3525.259183673469</v>
      </c>
      <c r="O29" s="153">
        <v>0.06512963740744479</v>
      </c>
      <c r="P29" s="154">
        <v>21</v>
      </c>
      <c r="Q29" s="150">
        <v>2728.413265306123</v>
      </c>
      <c r="R29" s="153">
        <v>0.05209654734953455</v>
      </c>
      <c r="S29" s="154">
        <v>21</v>
      </c>
      <c r="T29" s="150">
        <v>2843.001020408163</v>
      </c>
      <c r="U29" s="153">
        <v>0.05545567425660332</v>
      </c>
      <c r="V29" s="155">
        <v>17</v>
      </c>
      <c r="W29" s="150">
        <v>2093.4121378100954</v>
      </c>
      <c r="X29" s="153">
        <v>0.03788941416787382</v>
      </c>
      <c r="Y29" s="155">
        <v>17</v>
      </c>
      <c r="Z29" s="150">
        <v>1305.3591403556804</v>
      </c>
      <c r="AA29" s="153">
        <v>0.025240496316101455</v>
      </c>
      <c r="AB29" s="155">
        <v>20</v>
      </c>
      <c r="AC29" s="150">
        <v>1056</v>
      </c>
      <c r="AD29" s="153">
        <v>0.02110322715505716</v>
      </c>
      <c r="AE29" s="155">
        <v>23</v>
      </c>
      <c r="AF29" s="94">
        <v>-83.55675959101634</v>
      </c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</row>
    <row r="30" spans="1:43" s="55" customFormat="1" ht="12.75" customHeight="1">
      <c r="A30" s="62" t="s">
        <v>208</v>
      </c>
      <c r="B30" s="150">
        <v>14339.041836734694</v>
      </c>
      <c r="C30" s="153">
        <v>0.1421663705446182</v>
      </c>
      <c r="D30" s="154">
        <v>21</v>
      </c>
      <c r="E30" s="150">
        <v>4238.333673469388</v>
      </c>
      <c r="F30" s="153">
        <v>0.04661151219531648</v>
      </c>
      <c r="G30" s="154">
        <v>22</v>
      </c>
      <c r="H30" s="150">
        <v>2441.7561224489796</v>
      </c>
      <c r="I30" s="153">
        <v>0.032294106787637236</v>
      </c>
      <c r="J30" s="154">
        <v>22</v>
      </c>
      <c r="K30" s="150">
        <v>1794.9418367346939</v>
      </c>
      <c r="L30" s="153">
        <v>0.02894901262864686</v>
      </c>
      <c r="M30" s="154">
        <v>22</v>
      </c>
      <c r="N30" s="150">
        <v>1279.15</v>
      </c>
      <c r="O30" s="153">
        <v>0.023632468238241663</v>
      </c>
      <c r="P30" s="154">
        <v>22</v>
      </c>
      <c r="Q30" s="150">
        <v>2813.1591836734697</v>
      </c>
      <c r="R30" s="153">
        <v>0.0537146928867389</v>
      </c>
      <c r="S30" s="154">
        <v>20</v>
      </c>
      <c r="T30" s="150">
        <v>1885.9142857142856</v>
      </c>
      <c r="U30" s="153">
        <v>0.03678670797291208</v>
      </c>
      <c r="V30" s="155">
        <v>19</v>
      </c>
      <c r="W30" s="150">
        <v>909.5788619033649</v>
      </c>
      <c r="X30" s="153">
        <v>0.016462792774791037</v>
      </c>
      <c r="Y30" s="155">
        <v>22</v>
      </c>
      <c r="Z30" s="150">
        <v>1080.3922106910272</v>
      </c>
      <c r="AA30" s="153">
        <v>0.020890523359311852</v>
      </c>
      <c r="AB30" s="155">
        <v>21</v>
      </c>
      <c r="AC30" s="150">
        <v>848</v>
      </c>
      <c r="AD30" s="153">
        <v>0.01694653089724287</v>
      </c>
      <c r="AE30" s="155">
        <v>24</v>
      </c>
      <c r="AF30" s="94">
        <v>-94.08607625491727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</row>
    <row r="31" spans="1:43" s="55" customFormat="1" ht="12.75" customHeight="1">
      <c r="A31" s="62" t="s">
        <v>201</v>
      </c>
      <c r="B31" s="148">
        <v>0</v>
      </c>
      <c r="C31" s="153">
        <v>0</v>
      </c>
      <c r="D31" s="150"/>
      <c r="E31" s="148">
        <v>0</v>
      </c>
      <c r="F31" s="153">
        <v>0</v>
      </c>
      <c r="G31" s="150"/>
      <c r="H31" s="148">
        <v>60.04081632653062</v>
      </c>
      <c r="I31" s="153">
        <v>0.000794086074460701</v>
      </c>
      <c r="J31" s="154">
        <v>25</v>
      </c>
      <c r="K31" s="148">
        <v>0</v>
      </c>
      <c r="L31" s="153">
        <v>0</v>
      </c>
      <c r="M31" s="154"/>
      <c r="N31" s="148">
        <v>0</v>
      </c>
      <c r="O31" s="153">
        <v>0</v>
      </c>
      <c r="P31" s="154"/>
      <c r="Q31" s="148">
        <v>0</v>
      </c>
      <c r="R31" s="153">
        <v>0</v>
      </c>
      <c r="S31" s="154"/>
      <c r="T31" s="148">
        <v>0</v>
      </c>
      <c r="U31" s="153">
        <v>0</v>
      </c>
      <c r="V31" s="155"/>
      <c r="W31" s="148">
        <v>114.17307754020817</v>
      </c>
      <c r="X31" s="153">
        <v>0.0020664593195046</v>
      </c>
      <c r="Y31" s="155">
        <v>25</v>
      </c>
      <c r="Z31" s="148">
        <v>29.26014935290337</v>
      </c>
      <c r="AA31" s="153">
        <v>0.0005657758613076403</v>
      </c>
      <c r="AB31" s="155">
        <v>24</v>
      </c>
      <c r="AC31" s="148">
        <v>30</v>
      </c>
      <c r="AD31" s="153">
        <v>0.0005995234987232148</v>
      </c>
      <c r="AE31" s="155">
        <v>25</v>
      </c>
      <c r="AF31" s="94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</row>
    <row r="32" spans="1:43" s="55" customFormat="1" ht="12.75" customHeight="1">
      <c r="A32" s="62" t="s">
        <v>199</v>
      </c>
      <c r="B32" s="148">
        <v>0</v>
      </c>
      <c r="C32" s="153">
        <v>0</v>
      </c>
      <c r="D32" s="150"/>
      <c r="E32" s="148">
        <v>0</v>
      </c>
      <c r="F32" s="153">
        <v>0</v>
      </c>
      <c r="G32" s="150"/>
      <c r="H32" s="148">
        <v>0</v>
      </c>
      <c r="I32" s="153">
        <v>0</v>
      </c>
      <c r="J32" s="154"/>
      <c r="K32" s="148">
        <v>168.94897959183675</v>
      </c>
      <c r="L32" s="153">
        <v>0.0027248270911655152</v>
      </c>
      <c r="M32" s="154">
        <v>24</v>
      </c>
      <c r="N32" s="148">
        <v>0</v>
      </c>
      <c r="O32" s="153">
        <v>0</v>
      </c>
      <c r="P32" s="154"/>
      <c r="Q32" s="148">
        <v>0</v>
      </c>
      <c r="R32" s="153">
        <v>0</v>
      </c>
      <c r="S32" s="154"/>
      <c r="T32" s="148">
        <v>0</v>
      </c>
      <c r="U32" s="153">
        <v>0</v>
      </c>
      <c r="V32" s="155"/>
      <c r="W32" s="148">
        <v>821.94</v>
      </c>
      <c r="X32" s="153">
        <v>0.014876585703625714</v>
      </c>
      <c r="Y32" s="155">
        <v>23</v>
      </c>
      <c r="Z32" s="148">
        <v>28.476621828277576</v>
      </c>
      <c r="AA32" s="153">
        <v>0.0005506255298873594</v>
      </c>
      <c r="AB32" s="155">
        <v>25</v>
      </c>
      <c r="AC32" s="148">
        <v>0</v>
      </c>
      <c r="AD32" s="153">
        <v>0</v>
      </c>
      <c r="AE32" s="155"/>
      <c r="AF32" s="94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</row>
    <row r="33" spans="1:43" s="55" customFormat="1" ht="12.75" customHeight="1">
      <c r="A33" s="62" t="s">
        <v>203</v>
      </c>
      <c r="B33" s="148">
        <v>0</v>
      </c>
      <c r="C33" s="153">
        <v>0</v>
      </c>
      <c r="D33" s="150"/>
      <c r="E33" s="148">
        <v>0</v>
      </c>
      <c r="F33" s="153">
        <v>0</v>
      </c>
      <c r="G33" s="150"/>
      <c r="H33" s="148">
        <v>0</v>
      </c>
      <c r="I33" s="153">
        <v>0</v>
      </c>
      <c r="J33" s="154"/>
      <c r="K33" s="148">
        <v>0</v>
      </c>
      <c r="L33" s="153">
        <v>0</v>
      </c>
      <c r="M33" s="154"/>
      <c r="N33" s="148">
        <v>0</v>
      </c>
      <c r="O33" s="153">
        <v>0</v>
      </c>
      <c r="P33" s="154"/>
      <c r="Q33" s="148">
        <v>0</v>
      </c>
      <c r="R33" s="153">
        <v>0</v>
      </c>
      <c r="S33" s="154"/>
      <c r="T33" s="148">
        <v>0</v>
      </c>
      <c r="U33" s="153">
        <v>0</v>
      </c>
      <c r="V33" s="155"/>
      <c r="W33" s="148">
        <v>0</v>
      </c>
      <c r="X33" s="153">
        <v>0</v>
      </c>
      <c r="Y33" s="155"/>
      <c r="Z33" s="148">
        <v>0</v>
      </c>
      <c r="AA33" s="153">
        <v>0</v>
      </c>
      <c r="AB33" s="155"/>
      <c r="AC33" s="148">
        <v>0</v>
      </c>
      <c r="AD33" s="153">
        <v>0</v>
      </c>
      <c r="AE33" s="155"/>
      <c r="AF33" s="94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</row>
    <row r="34" spans="1:32" s="55" customFormat="1" ht="12.75" customHeight="1">
      <c r="A34" s="67"/>
      <c r="B34" s="68"/>
      <c r="C34" s="68"/>
      <c r="D34" s="68"/>
      <c r="E34" s="68"/>
      <c r="F34" s="68"/>
      <c r="G34" s="68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</row>
    <row r="35" spans="1:32" s="55" customFormat="1" ht="12.75" customHeight="1">
      <c r="A35" s="62" t="s">
        <v>227</v>
      </c>
      <c r="B35" s="69"/>
      <c r="C35" s="69"/>
      <c r="D35" s="69"/>
      <c r="E35" s="69"/>
      <c r="F35" s="69"/>
      <c r="G35" s="69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</row>
    <row r="36" spans="1:32" s="55" customFormat="1" ht="12.75" customHeight="1">
      <c r="A36" s="62" t="s">
        <v>275</v>
      </c>
      <c r="B36" s="69"/>
      <c r="C36" s="69"/>
      <c r="D36" s="69"/>
      <c r="E36" s="69"/>
      <c r="F36" s="69"/>
      <c r="G36" s="69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</row>
    <row r="37" spans="1:32" s="55" customFormat="1" ht="12.75" customHeight="1">
      <c r="A37" s="70" t="s">
        <v>245</v>
      </c>
      <c r="B37" s="69"/>
      <c r="C37" s="69"/>
      <c r="D37" s="69"/>
      <c r="E37" s="69"/>
      <c r="F37" s="69"/>
      <c r="G37" s="69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</row>
    <row r="38" spans="1:10" s="55" customFormat="1" ht="12.75" customHeight="1">
      <c r="A38" s="95"/>
      <c r="E38" s="69"/>
      <c r="F38" s="69"/>
      <c r="G38" s="69"/>
      <c r="H38" s="152"/>
      <c r="I38" s="152"/>
      <c r="J38" s="152"/>
    </row>
    <row r="39" spans="2:10" s="55" customFormat="1" ht="12.75" customHeight="1">
      <c r="B39" s="69"/>
      <c r="C39" s="69"/>
      <c r="D39" s="69"/>
      <c r="H39" s="152"/>
      <c r="I39" s="152"/>
      <c r="J39" s="152"/>
    </row>
    <row r="40" spans="5:34" s="55" customFormat="1" ht="12.75" customHeight="1"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</row>
    <row r="41" spans="8:10" s="55" customFormat="1" ht="12.75" customHeight="1">
      <c r="H41" s="152"/>
      <c r="I41" s="152"/>
      <c r="J41" s="152"/>
    </row>
    <row r="42" spans="8:10" s="55" customFormat="1" ht="12.75" customHeight="1">
      <c r="H42" s="152"/>
      <c r="I42" s="152"/>
      <c r="J42" s="152"/>
    </row>
    <row r="43" spans="8:10" ht="12.75" customHeight="1">
      <c r="H43" s="64"/>
      <c r="I43" s="64"/>
      <c r="J43" s="64"/>
    </row>
    <row r="44" spans="8:10" ht="12.75" customHeight="1">
      <c r="H44" s="64"/>
      <c r="I44" s="64"/>
      <c r="J44" s="64"/>
    </row>
    <row r="45" spans="8:10" ht="12.75" customHeight="1">
      <c r="H45" s="64"/>
      <c r="I45" s="64"/>
      <c r="J45" s="64"/>
    </row>
    <row r="46" spans="8:10" ht="12.75" customHeight="1">
      <c r="H46" s="64"/>
      <c r="I46" s="64"/>
      <c r="J46" s="64"/>
    </row>
    <row r="47" spans="8:10" ht="12.75" customHeight="1">
      <c r="H47" s="64"/>
      <c r="I47" s="64"/>
      <c r="J47" s="64"/>
    </row>
    <row r="48" spans="8:10" ht="12.75" customHeight="1">
      <c r="H48" s="64"/>
      <c r="I48" s="64"/>
      <c r="J48" s="64"/>
    </row>
    <row r="49" spans="8:10" ht="12.75" customHeight="1">
      <c r="H49" s="64"/>
      <c r="I49" s="64"/>
      <c r="J49" s="64"/>
    </row>
  </sheetData>
  <mergeCells count="15">
    <mergeCell ref="A3:A5"/>
    <mergeCell ref="N4:P4"/>
    <mergeCell ref="K4:M4"/>
    <mergeCell ref="H4:J4"/>
    <mergeCell ref="E4:G4"/>
    <mergeCell ref="E40:AH40"/>
    <mergeCell ref="A1:AF1"/>
    <mergeCell ref="AC4:AE4"/>
    <mergeCell ref="Z4:AB4"/>
    <mergeCell ref="W4:Y4"/>
    <mergeCell ref="T4:V4"/>
    <mergeCell ref="Q4:S4"/>
    <mergeCell ref="B4:D4"/>
    <mergeCell ref="AF4:AF5"/>
    <mergeCell ref="B3:AF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41"/>
  <sheetViews>
    <sheetView workbookViewId="0" topLeftCell="A1">
      <selection activeCell="A36" sqref="A36"/>
    </sheetView>
  </sheetViews>
  <sheetFormatPr defaultColWidth="10.6640625" defaultRowHeight="12.75" customHeight="1"/>
  <cols>
    <col min="1" max="1" width="13.88671875" style="49" customWidth="1"/>
    <col min="2" max="2" width="6.88671875" style="49" bestFit="1" customWidth="1"/>
    <col min="3" max="4" width="6.3359375" style="49" customWidth="1"/>
    <col min="5" max="5" width="6.88671875" style="49" bestFit="1" customWidth="1"/>
    <col min="6" max="7" width="6.3359375" style="49" customWidth="1"/>
    <col min="8" max="8" width="6.88671875" style="49" bestFit="1" customWidth="1"/>
    <col min="9" max="10" width="6.3359375" style="49" customWidth="1"/>
    <col min="11" max="11" width="6.88671875" style="49" bestFit="1" customWidth="1"/>
    <col min="12" max="13" width="6.3359375" style="49" customWidth="1"/>
    <col min="14" max="14" width="6.88671875" style="49" bestFit="1" customWidth="1"/>
    <col min="15" max="16" width="6.3359375" style="49" customWidth="1"/>
    <col min="17" max="17" width="6.88671875" style="49" bestFit="1" customWidth="1"/>
    <col min="18" max="19" width="6.3359375" style="49" customWidth="1"/>
    <col min="20" max="20" width="6.99609375" style="49" bestFit="1" customWidth="1"/>
    <col min="21" max="25" width="6.99609375" style="49" customWidth="1"/>
    <col min="26" max="26" width="6.88671875" style="49" bestFit="1" customWidth="1"/>
    <col min="27" max="28" width="6.3359375" style="49" customWidth="1"/>
    <col min="29" max="29" width="6.88671875" style="49" bestFit="1" customWidth="1"/>
    <col min="30" max="31" width="6.3359375" style="49" customWidth="1"/>
    <col min="32" max="32" width="5.4453125" style="49" customWidth="1"/>
    <col min="33" max="33" width="2.77734375" style="49" customWidth="1"/>
    <col min="34" max="16384" width="10.6640625" style="49" customWidth="1"/>
  </cols>
  <sheetData>
    <row r="1" spans="1:32" ht="12.75" customHeight="1">
      <c r="A1" s="204" t="s">
        <v>285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</row>
    <row r="2" spans="1:10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46" s="53" customFormat="1" ht="12.75" customHeight="1">
      <c r="A3" s="205" t="s">
        <v>225</v>
      </c>
      <c r="B3" s="188" t="s">
        <v>286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206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</row>
    <row r="4" spans="1:32" ht="12.75" customHeight="1">
      <c r="A4" s="205"/>
      <c r="B4" s="184">
        <v>2000</v>
      </c>
      <c r="C4" s="184"/>
      <c r="D4" s="184"/>
      <c r="E4" s="184">
        <v>2001</v>
      </c>
      <c r="F4" s="184"/>
      <c r="G4" s="184"/>
      <c r="H4" s="184">
        <v>2002</v>
      </c>
      <c r="I4" s="184"/>
      <c r="J4" s="184"/>
      <c r="K4" s="184">
        <v>2003</v>
      </c>
      <c r="L4" s="184"/>
      <c r="M4" s="184"/>
      <c r="N4" s="184">
        <v>2004</v>
      </c>
      <c r="O4" s="184"/>
      <c r="P4" s="184"/>
      <c r="Q4" s="184">
        <v>2005</v>
      </c>
      <c r="R4" s="184"/>
      <c r="S4" s="184"/>
      <c r="T4" s="184">
        <v>2006</v>
      </c>
      <c r="U4" s="184"/>
      <c r="V4" s="184"/>
      <c r="W4" s="184">
        <v>2007</v>
      </c>
      <c r="X4" s="184"/>
      <c r="Y4" s="184"/>
      <c r="Z4" s="184">
        <v>2008</v>
      </c>
      <c r="AA4" s="184"/>
      <c r="AB4" s="184"/>
      <c r="AC4" s="184">
        <v>2009</v>
      </c>
      <c r="AD4" s="184"/>
      <c r="AE4" s="184"/>
      <c r="AF4" s="202" t="s">
        <v>274</v>
      </c>
    </row>
    <row r="5" spans="1:32" ht="12.75" customHeight="1">
      <c r="A5" s="205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202"/>
    </row>
    <row r="6" spans="1:34" s="53" customFormat="1" ht="12.75" customHeight="1">
      <c r="A6" s="56" t="s">
        <v>229</v>
      </c>
      <c r="B6" s="161">
        <v>4332682.008</v>
      </c>
      <c r="C6" s="80">
        <v>100</v>
      </c>
      <c r="D6" s="161"/>
      <c r="E6" s="161">
        <v>4818252.589</v>
      </c>
      <c r="F6" s="80">
        <v>100</v>
      </c>
      <c r="G6" s="161"/>
      <c r="H6" s="161">
        <v>4436374.46</v>
      </c>
      <c r="I6" s="80">
        <v>100</v>
      </c>
      <c r="J6" s="161"/>
      <c r="K6" s="161">
        <v>3972401.942</v>
      </c>
      <c r="L6" s="80">
        <v>100</v>
      </c>
      <c r="M6" s="161"/>
      <c r="N6" s="161">
        <v>4209401.215</v>
      </c>
      <c r="O6" s="80">
        <v>100</v>
      </c>
      <c r="P6" s="161"/>
      <c r="Q6" s="161">
        <v>4429475.496</v>
      </c>
      <c r="R6" s="80">
        <v>100</v>
      </c>
      <c r="S6" s="161"/>
      <c r="T6" s="161">
        <v>4465962.033999999</v>
      </c>
      <c r="U6" s="80">
        <v>100</v>
      </c>
      <c r="V6" s="161"/>
      <c r="W6" s="161">
        <v>4890596.755</v>
      </c>
      <c r="X6" s="80">
        <v>100</v>
      </c>
      <c r="Y6" s="161"/>
      <c r="Z6" s="161">
        <v>5227499.532</v>
      </c>
      <c r="AA6" s="80">
        <v>100</v>
      </c>
      <c r="AB6" s="161"/>
      <c r="AC6" s="161">
        <v>5428384</v>
      </c>
      <c r="AD6" s="80">
        <v>100</v>
      </c>
      <c r="AE6" s="161"/>
      <c r="AF6" s="93">
        <v>25.289231703985227</v>
      </c>
      <c r="AH6" s="164"/>
    </row>
    <row r="7" spans="1:44" ht="12.75" customHeight="1">
      <c r="A7" s="62" t="s">
        <v>217</v>
      </c>
      <c r="B7" s="66">
        <v>1987364.127</v>
      </c>
      <c r="C7" s="52">
        <v>45.86914348503925</v>
      </c>
      <c r="D7" s="98">
        <v>1</v>
      </c>
      <c r="E7" s="66">
        <v>2283874.43</v>
      </c>
      <c r="F7" s="52">
        <v>47.40047118355837</v>
      </c>
      <c r="G7" s="98">
        <v>1</v>
      </c>
      <c r="H7" s="66">
        <v>2004558.261</v>
      </c>
      <c r="I7" s="52">
        <v>45.18460466026576</v>
      </c>
      <c r="J7" s="98">
        <v>1</v>
      </c>
      <c r="K7" s="66">
        <v>1897690.898</v>
      </c>
      <c r="L7" s="52">
        <v>47.77187519560427</v>
      </c>
      <c r="M7" s="98">
        <v>1</v>
      </c>
      <c r="N7" s="66">
        <v>1976136.837</v>
      </c>
      <c r="O7" s="52">
        <v>46.94579433193802</v>
      </c>
      <c r="P7" s="98">
        <v>1</v>
      </c>
      <c r="Q7" s="66">
        <v>2076495.9</v>
      </c>
      <c r="R7" s="52">
        <v>46.87904700850387</v>
      </c>
      <c r="S7" s="98">
        <v>1</v>
      </c>
      <c r="T7" s="66">
        <v>1980895.8450000002</v>
      </c>
      <c r="U7" s="52">
        <v>44.355411665373786</v>
      </c>
      <c r="V7" s="98">
        <v>1</v>
      </c>
      <c r="W7" s="66">
        <v>2134428.353</v>
      </c>
      <c r="X7" s="52">
        <v>43.64351550386616</v>
      </c>
      <c r="Y7" s="98">
        <v>1</v>
      </c>
      <c r="Z7" s="66">
        <v>2306083.194</v>
      </c>
      <c r="AA7" s="52">
        <v>44.114460075670465</v>
      </c>
      <c r="AB7" s="98">
        <v>1</v>
      </c>
      <c r="AC7" s="66">
        <v>2277564</v>
      </c>
      <c r="AD7" s="52">
        <v>41.95657492174467</v>
      </c>
      <c r="AE7" s="98">
        <v>1</v>
      </c>
      <c r="AF7" s="94">
        <v>14.60224973659292</v>
      </c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12.75" customHeight="1">
      <c r="A8" s="62" t="s">
        <v>216</v>
      </c>
      <c r="B8" s="66">
        <v>611964.757</v>
      </c>
      <c r="C8" s="52">
        <v>14.124386600956381</v>
      </c>
      <c r="D8" s="98">
        <v>2</v>
      </c>
      <c r="E8" s="66">
        <v>699449.117</v>
      </c>
      <c r="F8" s="52">
        <v>14.516655241297064</v>
      </c>
      <c r="G8" s="98">
        <v>2</v>
      </c>
      <c r="H8" s="66">
        <v>636557.918</v>
      </c>
      <c r="I8" s="52">
        <v>14.348606587190568</v>
      </c>
      <c r="J8" s="98">
        <v>2</v>
      </c>
      <c r="K8" s="66">
        <v>519763.262</v>
      </c>
      <c r="L8" s="52">
        <v>13.084357262656882</v>
      </c>
      <c r="M8" s="98">
        <v>2</v>
      </c>
      <c r="N8" s="66">
        <v>575757.12</v>
      </c>
      <c r="O8" s="52">
        <v>13.677886487710344</v>
      </c>
      <c r="P8" s="98">
        <v>2</v>
      </c>
      <c r="Q8" s="66">
        <v>653801.213</v>
      </c>
      <c r="R8" s="52">
        <v>14.76023997853492</v>
      </c>
      <c r="S8" s="98">
        <v>2</v>
      </c>
      <c r="T8" s="66">
        <v>637434.0369999999</v>
      </c>
      <c r="U8" s="52">
        <v>14.273162918697576</v>
      </c>
      <c r="V8" s="98">
        <v>2</v>
      </c>
      <c r="W8" s="66">
        <v>739972.257</v>
      </c>
      <c r="X8" s="52">
        <v>15.130510530099919</v>
      </c>
      <c r="Y8" s="98">
        <v>2</v>
      </c>
      <c r="Z8" s="66">
        <v>793209.6199999999</v>
      </c>
      <c r="AA8" s="52">
        <v>15.173786533014269</v>
      </c>
      <c r="AB8" s="98">
        <v>2</v>
      </c>
      <c r="AC8" s="66">
        <v>851161</v>
      </c>
      <c r="AD8" s="52">
        <v>15.679822945465908</v>
      </c>
      <c r="AE8" s="98">
        <v>2</v>
      </c>
      <c r="AF8" s="94">
        <v>39.086604296070604</v>
      </c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</row>
    <row r="9" spans="1:44" ht="12.75" customHeight="1">
      <c r="A9" s="62" t="s">
        <v>224</v>
      </c>
      <c r="B9" s="66">
        <v>267278.982</v>
      </c>
      <c r="C9" s="52">
        <v>6.168903729987285</v>
      </c>
      <c r="D9" s="98">
        <v>3</v>
      </c>
      <c r="E9" s="66">
        <v>271067.584</v>
      </c>
      <c r="F9" s="52">
        <v>5.625848354626392</v>
      </c>
      <c r="G9" s="98">
        <v>3</v>
      </c>
      <c r="H9" s="66">
        <v>273761.217</v>
      </c>
      <c r="I9" s="52">
        <v>6.170832049195415</v>
      </c>
      <c r="J9" s="98">
        <v>3</v>
      </c>
      <c r="K9" s="66">
        <v>260886.553</v>
      </c>
      <c r="L9" s="52">
        <v>6.567476222425027</v>
      </c>
      <c r="M9" s="98">
        <v>3</v>
      </c>
      <c r="N9" s="66">
        <v>265562.279</v>
      </c>
      <c r="O9" s="52">
        <v>6.308789907069953</v>
      </c>
      <c r="P9" s="98">
        <v>3</v>
      </c>
      <c r="Q9" s="66">
        <v>244084.008</v>
      </c>
      <c r="R9" s="52">
        <v>5.51044944757947</v>
      </c>
      <c r="S9" s="98">
        <v>3</v>
      </c>
      <c r="T9" s="66">
        <v>246307.478</v>
      </c>
      <c r="U9" s="52">
        <v>5.515216567557593</v>
      </c>
      <c r="V9" s="98">
        <v>4</v>
      </c>
      <c r="W9" s="66">
        <v>285649.883</v>
      </c>
      <c r="X9" s="52">
        <v>5.840798113399148</v>
      </c>
      <c r="Y9" s="98">
        <v>3</v>
      </c>
      <c r="Z9" s="66">
        <v>332716.537</v>
      </c>
      <c r="AA9" s="52">
        <v>6.36473585436564</v>
      </c>
      <c r="AB9" s="98">
        <v>3</v>
      </c>
      <c r="AC9" s="66">
        <v>359720</v>
      </c>
      <c r="AD9" s="52">
        <v>6.626649846436804</v>
      </c>
      <c r="AE9" s="98">
        <v>3</v>
      </c>
      <c r="AF9" s="94">
        <v>34.58596605998745</v>
      </c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</row>
    <row r="10" spans="1:44" ht="12.75" customHeight="1">
      <c r="A10" s="62" t="s">
        <v>213</v>
      </c>
      <c r="B10" s="66">
        <v>213409.129</v>
      </c>
      <c r="C10" s="52">
        <v>4.925566395270981</v>
      </c>
      <c r="D10" s="98">
        <v>4</v>
      </c>
      <c r="E10" s="66">
        <v>251607.25</v>
      </c>
      <c r="F10" s="52">
        <v>5.221960562516288</v>
      </c>
      <c r="G10" s="98">
        <v>4</v>
      </c>
      <c r="H10" s="66">
        <v>241754.433</v>
      </c>
      <c r="I10" s="52">
        <v>5.449369415944207</v>
      </c>
      <c r="J10" s="98">
        <v>4</v>
      </c>
      <c r="K10" s="66">
        <v>223788.72</v>
      </c>
      <c r="L10" s="52">
        <v>5.633587015299068</v>
      </c>
      <c r="M10" s="98">
        <v>4</v>
      </c>
      <c r="N10" s="66">
        <v>245471.536</v>
      </c>
      <c r="O10" s="52">
        <v>5.831507225428498</v>
      </c>
      <c r="P10" s="98">
        <v>4</v>
      </c>
      <c r="Q10" s="66">
        <v>227110.136</v>
      </c>
      <c r="R10" s="52">
        <v>5.1272466955758045</v>
      </c>
      <c r="S10" s="98">
        <v>4</v>
      </c>
      <c r="T10" s="66">
        <v>263571.151</v>
      </c>
      <c r="U10" s="52">
        <v>5.901777690750518</v>
      </c>
      <c r="V10" s="98">
        <v>3</v>
      </c>
      <c r="W10" s="66">
        <v>265883.578</v>
      </c>
      <c r="X10" s="52">
        <v>5.436628520398223</v>
      </c>
      <c r="Y10" s="98">
        <v>4</v>
      </c>
      <c r="Z10" s="66">
        <v>277052.045</v>
      </c>
      <c r="AA10" s="52">
        <v>5.299896122496679</v>
      </c>
      <c r="AB10" s="98">
        <v>4</v>
      </c>
      <c r="AC10" s="66">
        <v>299587</v>
      </c>
      <c r="AD10" s="52">
        <v>5.518898441967259</v>
      </c>
      <c r="AE10" s="98">
        <v>4</v>
      </c>
      <c r="AF10" s="94">
        <v>40.381529789196605</v>
      </c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</row>
    <row r="11" spans="1:44" ht="12.75" customHeight="1">
      <c r="A11" s="62" t="s">
        <v>210</v>
      </c>
      <c r="B11" s="66">
        <v>194646.207</v>
      </c>
      <c r="C11" s="52">
        <v>4.492510796790512</v>
      </c>
      <c r="D11" s="98">
        <v>5</v>
      </c>
      <c r="E11" s="66">
        <v>188753.037</v>
      </c>
      <c r="F11" s="52">
        <v>3.91745832152761</v>
      </c>
      <c r="G11" s="98">
        <v>5</v>
      </c>
      <c r="H11" s="66">
        <v>202137.187</v>
      </c>
      <c r="I11" s="52">
        <v>4.556359902044878</v>
      </c>
      <c r="J11" s="98">
        <v>5</v>
      </c>
      <c r="K11" s="66">
        <v>155896.766</v>
      </c>
      <c r="L11" s="52">
        <v>3.9244962689125584</v>
      </c>
      <c r="M11" s="98">
        <v>5</v>
      </c>
      <c r="N11" s="66">
        <v>161229.522</v>
      </c>
      <c r="O11" s="52">
        <v>3.8302246273286165</v>
      </c>
      <c r="P11" s="98">
        <v>5</v>
      </c>
      <c r="Q11" s="66">
        <v>172336.989</v>
      </c>
      <c r="R11" s="52">
        <v>3.8906861355396916</v>
      </c>
      <c r="S11" s="98">
        <v>5</v>
      </c>
      <c r="T11" s="66">
        <v>181156.88400000002</v>
      </c>
      <c r="U11" s="52">
        <v>4.056391044545993</v>
      </c>
      <c r="V11" s="98">
        <v>5</v>
      </c>
      <c r="W11" s="66">
        <v>190178.50499999998</v>
      </c>
      <c r="X11" s="52">
        <v>3.888656426346481</v>
      </c>
      <c r="Y11" s="98">
        <v>5</v>
      </c>
      <c r="Z11" s="66">
        <v>200982.67200000002</v>
      </c>
      <c r="AA11" s="52">
        <v>3.844719081650604</v>
      </c>
      <c r="AB11" s="98">
        <v>5</v>
      </c>
      <c r="AC11" s="66">
        <v>213692</v>
      </c>
      <c r="AD11" s="52">
        <v>3.936567494119797</v>
      </c>
      <c r="AE11" s="98">
        <v>5</v>
      </c>
      <c r="AF11" s="94">
        <v>9.78482616925589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</row>
    <row r="12" spans="1:44" ht="12.75" customHeight="1">
      <c r="A12" s="62" t="s">
        <v>214</v>
      </c>
      <c r="B12" s="66">
        <v>105979.865</v>
      </c>
      <c r="C12" s="52">
        <v>2.4460568489521144</v>
      </c>
      <c r="D12" s="98">
        <v>9</v>
      </c>
      <c r="E12" s="66">
        <v>114381.772</v>
      </c>
      <c r="F12" s="52">
        <v>2.3739264367570083</v>
      </c>
      <c r="G12" s="98">
        <v>10</v>
      </c>
      <c r="H12" s="66">
        <v>114483.476</v>
      </c>
      <c r="I12" s="52">
        <v>2.5805638597964515</v>
      </c>
      <c r="J12" s="98">
        <v>8</v>
      </c>
      <c r="K12" s="66">
        <v>84731.67</v>
      </c>
      <c r="L12" s="52">
        <v>2.133008472887309</v>
      </c>
      <c r="M12" s="98">
        <v>11</v>
      </c>
      <c r="N12" s="66">
        <v>81477.124</v>
      </c>
      <c r="O12" s="52">
        <v>1.9355989091669419</v>
      </c>
      <c r="P12" s="98">
        <v>11</v>
      </c>
      <c r="Q12" s="66">
        <v>109828.949</v>
      </c>
      <c r="R12" s="52">
        <v>2.4795023496389152</v>
      </c>
      <c r="S12" s="98">
        <v>10</v>
      </c>
      <c r="T12" s="66">
        <v>125801.29800000001</v>
      </c>
      <c r="U12" s="52">
        <v>2.8168913448492616</v>
      </c>
      <c r="V12" s="98">
        <v>10</v>
      </c>
      <c r="W12" s="66">
        <v>133112.818</v>
      </c>
      <c r="X12" s="52">
        <v>2.721811358990279</v>
      </c>
      <c r="Y12" s="98">
        <v>9</v>
      </c>
      <c r="Z12" s="66">
        <v>159295.394</v>
      </c>
      <c r="AA12" s="52">
        <v>3.047257929434091</v>
      </c>
      <c r="AB12" s="98">
        <v>7</v>
      </c>
      <c r="AC12" s="66">
        <v>188173</v>
      </c>
      <c r="AD12" s="52">
        <v>3.4664644210873807</v>
      </c>
      <c r="AE12" s="98">
        <v>6</v>
      </c>
      <c r="AF12" s="94">
        <v>77.5554252687527</v>
      </c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</row>
    <row r="13" spans="1:44" ht="12.75" customHeight="1">
      <c r="A13" s="62" t="s">
        <v>218</v>
      </c>
      <c r="B13" s="66">
        <v>152760.772</v>
      </c>
      <c r="C13" s="52">
        <v>3.525778529740648</v>
      </c>
      <c r="D13" s="98">
        <v>6</v>
      </c>
      <c r="E13" s="66">
        <v>136698.206</v>
      </c>
      <c r="F13" s="52">
        <v>2.8370909053643225</v>
      </c>
      <c r="G13" s="98">
        <v>6</v>
      </c>
      <c r="H13" s="66">
        <v>132030.74</v>
      </c>
      <c r="I13" s="52">
        <v>2.976095484960483</v>
      </c>
      <c r="J13" s="98">
        <v>7</v>
      </c>
      <c r="K13" s="66">
        <v>100715.932</v>
      </c>
      <c r="L13" s="52">
        <v>2.535391268822414</v>
      </c>
      <c r="M13" s="98">
        <v>7</v>
      </c>
      <c r="N13" s="66">
        <v>102690.308</v>
      </c>
      <c r="O13" s="52">
        <v>2.439546689777824</v>
      </c>
      <c r="P13" s="98">
        <v>9</v>
      </c>
      <c r="Q13" s="66">
        <v>126953.342</v>
      </c>
      <c r="R13" s="52">
        <v>2.866103269216505</v>
      </c>
      <c r="S13" s="98">
        <v>7</v>
      </c>
      <c r="T13" s="66">
        <v>128110.74</v>
      </c>
      <c r="U13" s="52">
        <v>2.8686034279887482</v>
      </c>
      <c r="V13" s="98">
        <v>8</v>
      </c>
      <c r="W13" s="66">
        <v>129032.91699999999</v>
      </c>
      <c r="X13" s="52">
        <v>2.6383879813456423</v>
      </c>
      <c r="Y13" s="98">
        <v>10</v>
      </c>
      <c r="Z13" s="66">
        <v>135043.68700000003</v>
      </c>
      <c r="AA13" s="52">
        <v>2.5833323594451554</v>
      </c>
      <c r="AB13" s="98">
        <v>10</v>
      </c>
      <c r="AC13" s="66">
        <v>161245</v>
      </c>
      <c r="AD13" s="52">
        <v>2.9704051887265157</v>
      </c>
      <c r="AE13" s="98">
        <v>7</v>
      </c>
      <c r="AF13" s="94">
        <v>5.553931083825625</v>
      </c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</row>
    <row r="14" spans="1:43" ht="12.75" customHeight="1">
      <c r="A14" s="62" t="s">
        <v>200</v>
      </c>
      <c r="B14" s="66">
        <v>119947.625</v>
      </c>
      <c r="C14" s="52">
        <v>2.7684382278349746</v>
      </c>
      <c r="D14" s="98">
        <v>7</v>
      </c>
      <c r="E14" s="66">
        <v>130100.689</v>
      </c>
      <c r="F14" s="52">
        <v>2.700163318482264</v>
      </c>
      <c r="G14" s="98">
        <v>7</v>
      </c>
      <c r="H14" s="66">
        <v>135506.822</v>
      </c>
      <c r="I14" s="52">
        <v>3.0544496011727555</v>
      </c>
      <c r="J14" s="98">
        <v>6</v>
      </c>
      <c r="K14" s="66">
        <v>135801.798</v>
      </c>
      <c r="L14" s="52">
        <v>3.4186318500193704</v>
      </c>
      <c r="M14" s="98">
        <v>6</v>
      </c>
      <c r="N14" s="66">
        <v>146575.17</v>
      </c>
      <c r="O14" s="52">
        <v>3.482090741972668</v>
      </c>
      <c r="P14" s="98">
        <v>6</v>
      </c>
      <c r="Q14" s="66">
        <v>143380.96</v>
      </c>
      <c r="R14" s="52">
        <v>3.2369737710362987</v>
      </c>
      <c r="S14" s="98">
        <v>6</v>
      </c>
      <c r="T14" s="66">
        <v>144056.748</v>
      </c>
      <c r="U14" s="52">
        <v>3.2256599340360634</v>
      </c>
      <c r="V14" s="98">
        <v>6</v>
      </c>
      <c r="W14" s="66">
        <v>168021.456</v>
      </c>
      <c r="X14" s="52">
        <v>3.4356023286569246</v>
      </c>
      <c r="Y14" s="98">
        <v>6</v>
      </c>
      <c r="Z14" s="66">
        <v>164894.556</v>
      </c>
      <c r="AA14" s="52">
        <v>3.154367685556017</v>
      </c>
      <c r="AB14" s="98">
        <v>6</v>
      </c>
      <c r="AC14" s="66">
        <v>159310</v>
      </c>
      <c r="AD14" s="52">
        <v>2.934759221160478</v>
      </c>
      <c r="AE14" s="98">
        <v>8</v>
      </c>
      <c r="AF14" s="94">
        <v>32.81630211519402</v>
      </c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43" ht="12.75" customHeight="1">
      <c r="A15" s="62" t="s">
        <v>207</v>
      </c>
      <c r="B15" s="66">
        <v>99707.241</v>
      </c>
      <c r="C15" s="52">
        <v>2.30128222694159</v>
      </c>
      <c r="D15" s="98">
        <v>10</v>
      </c>
      <c r="E15" s="66">
        <v>116259.947</v>
      </c>
      <c r="F15" s="52">
        <v>2.412906854767634</v>
      </c>
      <c r="G15" s="98">
        <v>9</v>
      </c>
      <c r="H15" s="66">
        <v>108921.267</v>
      </c>
      <c r="I15" s="52">
        <v>2.4551865038011242</v>
      </c>
      <c r="J15" s="98">
        <v>9</v>
      </c>
      <c r="K15" s="66">
        <v>90814.802</v>
      </c>
      <c r="L15" s="52">
        <v>2.286143329047844</v>
      </c>
      <c r="M15" s="98">
        <v>9</v>
      </c>
      <c r="N15" s="66">
        <v>109774.828</v>
      </c>
      <c r="O15" s="52">
        <v>2.6078490120833018</v>
      </c>
      <c r="P15" s="98">
        <v>8</v>
      </c>
      <c r="Q15" s="66">
        <v>113928.471</v>
      </c>
      <c r="R15" s="52">
        <v>2.5720533075051915</v>
      </c>
      <c r="S15" s="98">
        <v>9</v>
      </c>
      <c r="T15" s="66">
        <v>143659.06599999996</v>
      </c>
      <c r="U15" s="52">
        <v>3.2167552009243074</v>
      </c>
      <c r="V15" s="98">
        <v>7</v>
      </c>
      <c r="W15" s="66">
        <v>139531.068</v>
      </c>
      <c r="X15" s="52">
        <v>2.853047899672931</v>
      </c>
      <c r="Y15" s="98">
        <v>7</v>
      </c>
      <c r="Z15" s="66">
        <v>139461.739</v>
      </c>
      <c r="AA15" s="52">
        <v>2.667847948073236</v>
      </c>
      <c r="AB15" s="98">
        <v>8</v>
      </c>
      <c r="AC15" s="66">
        <v>156344</v>
      </c>
      <c r="AD15" s="52">
        <v>2.8801204925812174</v>
      </c>
      <c r="AE15" s="98">
        <v>9</v>
      </c>
      <c r="AF15" s="94">
        <v>56.80305505595127</v>
      </c>
      <c r="AH15" s="63"/>
      <c r="AI15" s="63"/>
      <c r="AJ15" s="63"/>
      <c r="AK15" s="63"/>
      <c r="AL15" s="63"/>
      <c r="AM15" s="63"/>
      <c r="AN15" s="63"/>
      <c r="AO15" s="63"/>
      <c r="AP15" s="63"/>
      <c r="AQ15" s="63"/>
    </row>
    <row r="16" spans="1:43" ht="12.75" customHeight="1">
      <c r="A16" s="62" t="s">
        <v>220</v>
      </c>
      <c r="B16" s="66">
        <v>109498.083</v>
      </c>
      <c r="C16" s="52">
        <v>2.5272587002189244</v>
      </c>
      <c r="D16" s="98">
        <v>8</v>
      </c>
      <c r="E16" s="66">
        <v>118229.545</v>
      </c>
      <c r="F16" s="52">
        <v>2.4537847033988283</v>
      </c>
      <c r="G16" s="98">
        <v>8</v>
      </c>
      <c r="H16" s="66">
        <v>108656.801</v>
      </c>
      <c r="I16" s="52">
        <v>2.449225194574761</v>
      </c>
      <c r="J16" s="98">
        <v>10</v>
      </c>
      <c r="K16" s="66">
        <v>99765.042</v>
      </c>
      <c r="L16" s="52">
        <v>2.511453862339291</v>
      </c>
      <c r="M16" s="98">
        <v>8</v>
      </c>
      <c r="N16" s="66">
        <v>112148.241</v>
      </c>
      <c r="O16" s="52">
        <v>2.664232637182816</v>
      </c>
      <c r="P16" s="98">
        <v>7</v>
      </c>
      <c r="Q16" s="66">
        <v>122413.113</v>
      </c>
      <c r="R16" s="52">
        <v>2.7636028940795385</v>
      </c>
      <c r="S16" s="98">
        <v>8</v>
      </c>
      <c r="T16" s="66">
        <v>126714.38</v>
      </c>
      <c r="U16" s="52">
        <v>2.8373367045063427</v>
      </c>
      <c r="V16" s="98">
        <v>9</v>
      </c>
      <c r="W16" s="66">
        <v>134059.71699999998</v>
      </c>
      <c r="X16" s="52">
        <v>2.741172983909199</v>
      </c>
      <c r="Y16" s="98">
        <v>8</v>
      </c>
      <c r="Z16" s="66">
        <v>135387.38199999998</v>
      </c>
      <c r="AA16" s="52">
        <v>2.5899071089577284</v>
      </c>
      <c r="AB16" s="98">
        <v>9</v>
      </c>
      <c r="AC16" s="66">
        <v>154050</v>
      </c>
      <c r="AD16" s="52">
        <v>2.8378611387845813</v>
      </c>
      <c r="AE16" s="98">
        <v>10</v>
      </c>
      <c r="AF16" s="94">
        <v>40.68739449986536</v>
      </c>
      <c r="AH16" s="63"/>
      <c r="AI16" s="63"/>
      <c r="AJ16" s="63"/>
      <c r="AK16" s="63"/>
      <c r="AL16" s="63"/>
      <c r="AM16" s="63"/>
      <c r="AN16" s="63"/>
      <c r="AO16" s="63"/>
      <c r="AP16" s="63"/>
      <c r="AQ16" s="63"/>
    </row>
    <row r="17" spans="1:43" ht="12.75" customHeight="1">
      <c r="A17" s="62" t="s">
        <v>202</v>
      </c>
      <c r="B17" s="66">
        <v>89787.455</v>
      </c>
      <c r="C17" s="52">
        <v>2.072329675573089</v>
      </c>
      <c r="D17" s="98">
        <v>11</v>
      </c>
      <c r="E17" s="66">
        <v>102526.559</v>
      </c>
      <c r="F17" s="52">
        <v>2.127878460213286</v>
      </c>
      <c r="G17" s="98">
        <v>11</v>
      </c>
      <c r="H17" s="66">
        <v>102680.321</v>
      </c>
      <c r="I17" s="52">
        <v>2.314509785542314</v>
      </c>
      <c r="J17" s="98">
        <v>11</v>
      </c>
      <c r="K17" s="66">
        <v>89144.749</v>
      </c>
      <c r="L17" s="52">
        <v>2.244101938866689</v>
      </c>
      <c r="M17" s="98">
        <v>10</v>
      </c>
      <c r="N17" s="66">
        <v>95798.408</v>
      </c>
      <c r="O17" s="52">
        <v>2.275820315217921</v>
      </c>
      <c r="P17" s="98">
        <v>10</v>
      </c>
      <c r="Q17" s="66">
        <v>94536.748</v>
      </c>
      <c r="R17" s="52">
        <v>2.134265063332456</v>
      </c>
      <c r="S17" s="98">
        <v>11</v>
      </c>
      <c r="T17" s="66">
        <v>98691.24699999999</v>
      </c>
      <c r="U17" s="52">
        <v>2.209854142257583</v>
      </c>
      <c r="V17" s="98">
        <v>11</v>
      </c>
      <c r="W17" s="66">
        <v>112933.627</v>
      </c>
      <c r="X17" s="52">
        <v>2.3091993197873046</v>
      </c>
      <c r="Y17" s="98">
        <v>11</v>
      </c>
      <c r="Z17" s="66">
        <v>111305.337</v>
      </c>
      <c r="AA17" s="52">
        <v>2.1292271059738472</v>
      </c>
      <c r="AB17" s="98">
        <v>11</v>
      </c>
      <c r="AC17" s="66">
        <v>112788</v>
      </c>
      <c r="AD17" s="52">
        <v>2.0777454211050657</v>
      </c>
      <c r="AE17" s="98">
        <v>11</v>
      </c>
      <c r="AF17" s="94">
        <v>25.616657694552103</v>
      </c>
      <c r="AH17" s="63"/>
      <c r="AI17" s="63"/>
      <c r="AJ17" s="63"/>
      <c r="AK17" s="63"/>
      <c r="AL17" s="63"/>
      <c r="AM17" s="63"/>
      <c r="AN17" s="63"/>
      <c r="AO17" s="63"/>
      <c r="AP17" s="63"/>
      <c r="AQ17" s="63"/>
    </row>
    <row r="18" spans="1:43" ht="12.75" customHeight="1">
      <c r="A18" s="62" t="s">
        <v>208</v>
      </c>
      <c r="B18" s="66">
        <v>43259.922</v>
      </c>
      <c r="C18" s="52">
        <v>0.9984559660765207</v>
      </c>
      <c r="D18" s="98">
        <v>14</v>
      </c>
      <c r="E18" s="66">
        <v>45627.093</v>
      </c>
      <c r="F18" s="52">
        <v>0.9469634926190044</v>
      </c>
      <c r="G18" s="98">
        <v>14</v>
      </c>
      <c r="H18" s="66">
        <v>50074.356</v>
      </c>
      <c r="I18" s="52">
        <v>1.1287224838996122</v>
      </c>
      <c r="J18" s="98">
        <v>13</v>
      </c>
      <c r="K18" s="66">
        <v>56018.405</v>
      </c>
      <c r="L18" s="52">
        <v>1.410189749625291</v>
      </c>
      <c r="M18" s="98">
        <v>12</v>
      </c>
      <c r="N18" s="66">
        <v>70796.798</v>
      </c>
      <c r="O18" s="52">
        <v>1.6818733683004363</v>
      </c>
      <c r="P18" s="98">
        <v>12</v>
      </c>
      <c r="Q18" s="66">
        <v>74701.092</v>
      </c>
      <c r="R18" s="52">
        <v>1.6864545715956254</v>
      </c>
      <c r="S18" s="98">
        <v>12</v>
      </c>
      <c r="T18" s="66">
        <v>80827.801</v>
      </c>
      <c r="U18" s="52">
        <v>1.809863146722846</v>
      </c>
      <c r="V18" s="98">
        <v>12</v>
      </c>
      <c r="W18" s="66">
        <v>86127.90500000001</v>
      </c>
      <c r="X18" s="52">
        <v>1.7610919344749782</v>
      </c>
      <c r="Y18" s="98">
        <v>12</v>
      </c>
      <c r="Z18" s="66">
        <v>82821.54</v>
      </c>
      <c r="AA18" s="52">
        <v>1.5843433269196894</v>
      </c>
      <c r="AB18" s="98">
        <v>12</v>
      </c>
      <c r="AC18" s="66">
        <v>86457</v>
      </c>
      <c r="AD18" s="52">
        <v>1.5926839368769783</v>
      </c>
      <c r="AE18" s="98">
        <v>12</v>
      </c>
      <c r="AF18" s="94">
        <v>99.8547292803718</v>
      </c>
      <c r="AH18" s="63"/>
      <c r="AI18" s="63"/>
      <c r="AJ18" s="63"/>
      <c r="AK18" s="63"/>
      <c r="AL18" s="63"/>
      <c r="AM18" s="63"/>
      <c r="AN18" s="63"/>
      <c r="AO18" s="63"/>
      <c r="AP18" s="63"/>
      <c r="AQ18" s="63"/>
    </row>
    <row r="19" spans="1:43" s="53" customFormat="1" ht="12.75" customHeight="1">
      <c r="A19" s="56" t="s">
        <v>219</v>
      </c>
      <c r="B19" s="84">
        <v>62226.63</v>
      </c>
      <c r="C19" s="80">
        <v>1.4362150253607995</v>
      </c>
      <c r="D19" s="99">
        <v>13</v>
      </c>
      <c r="E19" s="84">
        <v>74198.786</v>
      </c>
      <c r="F19" s="80">
        <v>1.5399521845200632</v>
      </c>
      <c r="G19" s="99">
        <v>12</v>
      </c>
      <c r="H19" s="84">
        <v>58939.511</v>
      </c>
      <c r="I19" s="80">
        <v>1.328551309891005</v>
      </c>
      <c r="J19" s="99">
        <v>12</v>
      </c>
      <c r="K19" s="84">
        <v>40890.818</v>
      </c>
      <c r="L19" s="80">
        <v>1.029372621326747</v>
      </c>
      <c r="M19" s="99">
        <v>13</v>
      </c>
      <c r="N19" s="84">
        <v>44962.607</v>
      </c>
      <c r="O19" s="80">
        <v>1.0681473374354982</v>
      </c>
      <c r="P19" s="99">
        <v>13</v>
      </c>
      <c r="Q19" s="84">
        <v>51190.031</v>
      </c>
      <c r="R19" s="80">
        <v>1.155668002819447</v>
      </c>
      <c r="S19" s="99">
        <v>13</v>
      </c>
      <c r="T19" s="84">
        <v>53629.583000000006</v>
      </c>
      <c r="U19" s="80">
        <v>1.2008517446344242</v>
      </c>
      <c r="V19" s="99">
        <v>13</v>
      </c>
      <c r="W19" s="84">
        <v>62413.678</v>
      </c>
      <c r="X19" s="80">
        <v>1.2761975915554706</v>
      </c>
      <c r="Y19" s="99">
        <v>13</v>
      </c>
      <c r="Z19" s="84">
        <v>61176.878</v>
      </c>
      <c r="AA19" s="80">
        <v>1.1702894974070752</v>
      </c>
      <c r="AB19" s="99">
        <v>13</v>
      </c>
      <c r="AC19" s="84">
        <v>62229</v>
      </c>
      <c r="AD19" s="80">
        <v>1.1463632639105854</v>
      </c>
      <c r="AE19" s="99">
        <v>13</v>
      </c>
      <c r="AF19" s="93">
        <v>0.003808658768766904</v>
      </c>
      <c r="AH19" s="90"/>
      <c r="AI19" s="90"/>
      <c r="AJ19" s="90"/>
      <c r="AK19" s="90"/>
      <c r="AL19" s="90"/>
      <c r="AM19" s="90"/>
      <c r="AN19" s="90"/>
      <c r="AO19" s="90"/>
      <c r="AP19" s="90"/>
      <c r="AQ19" s="90"/>
    </row>
    <row r="20" spans="1:43" ht="12.75" customHeight="1">
      <c r="A20" s="62" t="s">
        <v>215</v>
      </c>
      <c r="B20" s="66">
        <v>17867.621</v>
      </c>
      <c r="C20" s="52">
        <v>0.4123917002680709</v>
      </c>
      <c r="D20" s="98">
        <v>19</v>
      </c>
      <c r="E20" s="66">
        <v>20666.737</v>
      </c>
      <c r="F20" s="52">
        <v>0.42892597717234376</v>
      </c>
      <c r="G20" s="98">
        <v>20</v>
      </c>
      <c r="H20" s="66">
        <v>27051.225</v>
      </c>
      <c r="I20" s="52">
        <v>0.609759731598491</v>
      </c>
      <c r="J20" s="98">
        <v>17</v>
      </c>
      <c r="K20" s="66">
        <v>23290.767</v>
      </c>
      <c r="L20" s="52">
        <v>0.5863144601191518</v>
      </c>
      <c r="M20" s="98">
        <v>17</v>
      </c>
      <c r="N20" s="66">
        <v>24864.183</v>
      </c>
      <c r="O20" s="52">
        <v>0.5906821832853013</v>
      </c>
      <c r="P20" s="98">
        <v>17</v>
      </c>
      <c r="Q20" s="66">
        <v>26011.615</v>
      </c>
      <c r="R20" s="52">
        <v>0.587239166883067</v>
      </c>
      <c r="S20" s="98">
        <v>15</v>
      </c>
      <c r="T20" s="66">
        <v>27456.269</v>
      </c>
      <c r="U20" s="52">
        <v>0.6147895748098965</v>
      </c>
      <c r="V20" s="98">
        <v>17</v>
      </c>
      <c r="W20" s="66">
        <v>38169.848</v>
      </c>
      <c r="X20" s="52">
        <v>0.7804742429638323</v>
      </c>
      <c r="Y20" s="98">
        <v>15</v>
      </c>
      <c r="Z20" s="66">
        <v>47465.721000000005</v>
      </c>
      <c r="AA20" s="52">
        <v>0.9080004830118081</v>
      </c>
      <c r="AB20" s="98">
        <v>15</v>
      </c>
      <c r="AC20" s="66">
        <v>49731</v>
      </c>
      <c r="AD20" s="52">
        <v>0.9161289989801754</v>
      </c>
      <c r="AE20" s="98">
        <v>14</v>
      </c>
      <c r="AF20" s="94">
        <v>178.3302824701733</v>
      </c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12.75" customHeight="1">
      <c r="A21" s="62" t="s">
        <v>223</v>
      </c>
      <c r="B21" s="66">
        <v>67160.419</v>
      </c>
      <c r="C21" s="52">
        <v>1.5500888104871966</v>
      </c>
      <c r="D21" s="98">
        <v>12</v>
      </c>
      <c r="E21" s="66">
        <v>61035.085</v>
      </c>
      <c r="F21" s="52">
        <v>1.2667473087513554</v>
      </c>
      <c r="G21" s="98">
        <v>13</v>
      </c>
      <c r="H21" s="66">
        <v>44132.891</v>
      </c>
      <c r="I21" s="52">
        <v>0.9947963454825228</v>
      </c>
      <c r="J21" s="98">
        <v>14</v>
      </c>
      <c r="K21" s="66">
        <v>31583.61</v>
      </c>
      <c r="L21" s="52">
        <v>0.7950758876152014</v>
      </c>
      <c r="M21" s="98">
        <v>14</v>
      </c>
      <c r="N21" s="66">
        <v>30356.552</v>
      </c>
      <c r="O21" s="52">
        <v>0.7211608124173546</v>
      </c>
      <c r="P21" s="98">
        <v>14</v>
      </c>
      <c r="Q21" s="66">
        <v>27410.268</v>
      </c>
      <c r="R21" s="52">
        <v>0.6188152079123727</v>
      </c>
      <c r="S21" s="98">
        <v>14</v>
      </c>
      <c r="T21" s="66">
        <v>34275.317</v>
      </c>
      <c r="U21" s="52">
        <v>0.767478915831733</v>
      </c>
      <c r="V21" s="98">
        <v>14</v>
      </c>
      <c r="W21" s="66">
        <v>47230.376000000004</v>
      </c>
      <c r="X21" s="52">
        <v>0.9657385052593649</v>
      </c>
      <c r="Y21" s="98">
        <v>14</v>
      </c>
      <c r="Z21" s="66">
        <v>48300.145000000004</v>
      </c>
      <c r="AA21" s="52">
        <v>0.9239626843452007</v>
      </c>
      <c r="AB21" s="98">
        <v>14</v>
      </c>
      <c r="AC21" s="66">
        <v>47803</v>
      </c>
      <c r="AD21" s="52">
        <v>0.8806119832347896</v>
      </c>
      <c r="AE21" s="98">
        <v>15</v>
      </c>
      <c r="AF21" s="94">
        <v>-28.822659668040483</v>
      </c>
      <c r="AH21" s="63"/>
      <c r="AI21" s="63"/>
      <c r="AJ21" s="63"/>
      <c r="AK21" s="63"/>
      <c r="AL21" s="63"/>
      <c r="AM21" s="63"/>
      <c r="AN21" s="63"/>
      <c r="AO21" s="63"/>
      <c r="AP21" s="63"/>
      <c r="AQ21" s="63"/>
    </row>
    <row r="22" spans="1:43" ht="12.75" customHeight="1">
      <c r="A22" s="62" t="s">
        <v>222</v>
      </c>
      <c r="B22" s="66">
        <v>33485.537</v>
      </c>
      <c r="C22" s="52">
        <v>0.772859326813536</v>
      </c>
      <c r="D22" s="98">
        <v>15</v>
      </c>
      <c r="E22" s="66">
        <v>30140.801</v>
      </c>
      <c r="F22" s="52">
        <v>0.6255546060165257</v>
      </c>
      <c r="G22" s="98">
        <v>15</v>
      </c>
      <c r="H22" s="66">
        <v>25760.832</v>
      </c>
      <c r="I22" s="52">
        <v>0.5806730751037639</v>
      </c>
      <c r="J22" s="98">
        <v>18</v>
      </c>
      <c r="K22" s="66">
        <v>20640.415</v>
      </c>
      <c r="L22" s="52">
        <v>0.5195953305170347</v>
      </c>
      <c r="M22" s="98">
        <v>19</v>
      </c>
      <c r="N22" s="66">
        <v>21152.139</v>
      </c>
      <c r="O22" s="52">
        <v>0.5024975743491821</v>
      </c>
      <c r="P22" s="98">
        <v>19</v>
      </c>
      <c r="Q22" s="66">
        <v>21990.873</v>
      </c>
      <c r="R22" s="52">
        <v>0.49646674916383815</v>
      </c>
      <c r="S22" s="98">
        <v>20</v>
      </c>
      <c r="T22" s="66">
        <v>22827.647999999997</v>
      </c>
      <c r="U22" s="52">
        <v>0.5111473815990798</v>
      </c>
      <c r="V22" s="98">
        <v>20</v>
      </c>
      <c r="W22" s="66">
        <v>35177.982</v>
      </c>
      <c r="X22" s="52">
        <v>0.719298354828275</v>
      </c>
      <c r="Y22" s="98">
        <v>16</v>
      </c>
      <c r="Z22" s="66">
        <v>41474.632999999994</v>
      </c>
      <c r="AA22" s="52">
        <v>0.7933933374094848</v>
      </c>
      <c r="AB22" s="98">
        <v>16</v>
      </c>
      <c r="AC22" s="66">
        <v>42702</v>
      </c>
      <c r="AD22" s="52">
        <v>0.7866429493565672</v>
      </c>
      <c r="AE22" s="98">
        <v>16</v>
      </c>
      <c r="AF22" s="94">
        <v>27.523712700202484</v>
      </c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32" ht="12.75" customHeight="1">
      <c r="A23" s="62" t="s">
        <v>205</v>
      </c>
      <c r="B23" s="66">
        <v>26961.37</v>
      </c>
      <c r="C23" s="52">
        <v>0.6222789937091547</v>
      </c>
      <c r="D23" s="98">
        <v>16</v>
      </c>
      <c r="E23" s="66">
        <v>29090.664</v>
      </c>
      <c r="F23" s="52">
        <v>0.6037596299208879</v>
      </c>
      <c r="G23" s="98">
        <v>16</v>
      </c>
      <c r="H23" s="66">
        <v>31077.165</v>
      </c>
      <c r="I23" s="52">
        <v>0.70050815773563</v>
      </c>
      <c r="J23" s="98">
        <v>15</v>
      </c>
      <c r="K23" s="66">
        <v>25735.352</v>
      </c>
      <c r="L23" s="52">
        <v>0.6478536758302692</v>
      </c>
      <c r="M23" s="98">
        <v>16</v>
      </c>
      <c r="N23" s="66">
        <v>25130.663</v>
      </c>
      <c r="O23" s="52">
        <v>0.5970127748917847</v>
      </c>
      <c r="P23" s="98">
        <v>16</v>
      </c>
      <c r="Q23" s="66">
        <v>22729.423</v>
      </c>
      <c r="R23" s="52">
        <v>0.5131402808419554</v>
      </c>
      <c r="S23" s="98">
        <v>19</v>
      </c>
      <c r="T23" s="66">
        <v>29440.321</v>
      </c>
      <c r="U23" s="52">
        <v>0.6592156578104937</v>
      </c>
      <c r="V23" s="98">
        <v>15</v>
      </c>
      <c r="W23" s="66">
        <v>34570.004</v>
      </c>
      <c r="X23" s="52">
        <v>0.7068667839902495</v>
      </c>
      <c r="Y23" s="98">
        <v>17</v>
      </c>
      <c r="Z23" s="66">
        <v>32600.436999999998</v>
      </c>
      <c r="AA23" s="52">
        <v>0.6236334752482958</v>
      </c>
      <c r="AB23" s="98">
        <v>17</v>
      </c>
      <c r="AC23" s="66">
        <v>38995</v>
      </c>
      <c r="AD23" s="52">
        <v>0.7183537494768241</v>
      </c>
      <c r="AE23" s="98">
        <v>17</v>
      </c>
      <c r="AF23" s="94">
        <v>44.63285804838553</v>
      </c>
    </row>
    <row r="24" spans="1:43" ht="12.75" customHeight="1">
      <c r="A24" s="62" t="s">
        <v>221</v>
      </c>
      <c r="B24" s="66">
        <v>22608.475</v>
      </c>
      <c r="C24" s="52">
        <v>0.5218124699263643</v>
      </c>
      <c r="D24" s="98">
        <v>18</v>
      </c>
      <c r="E24" s="66">
        <v>26541.531</v>
      </c>
      <c r="F24" s="52">
        <v>0.550853873053354</v>
      </c>
      <c r="G24" s="98">
        <v>17</v>
      </c>
      <c r="H24" s="66">
        <v>29413.698</v>
      </c>
      <c r="I24" s="52">
        <v>0.6630120668398222</v>
      </c>
      <c r="J24" s="98">
        <v>16</v>
      </c>
      <c r="K24" s="66">
        <v>27895.489</v>
      </c>
      <c r="L24" s="52">
        <v>0.7022322868454585</v>
      </c>
      <c r="M24" s="98">
        <v>15</v>
      </c>
      <c r="N24" s="66">
        <v>27161.992</v>
      </c>
      <c r="O24" s="52">
        <v>0.6452697334530512</v>
      </c>
      <c r="P24" s="98">
        <v>15</v>
      </c>
      <c r="Q24" s="66">
        <v>25473.614</v>
      </c>
      <c r="R24" s="52">
        <v>0.5750932367275478</v>
      </c>
      <c r="S24" s="98">
        <v>16</v>
      </c>
      <c r="T24" s="66">
        <v>26421.259000000002</v>
      </c>
      <c r="U24" s="52">
        <v>0.5916140531166908</v>
      </c>
      <c r="V24" s="98">
        <v>18</v>
      </c>
      <c r="W24" s="66">
        <v>29849.786</v>
      </c>
      <c r="X24" s="52">
        <v>0.6103505869602206</v>
      </c>
      <c r="Y24" s="98">
        <v>18</v>
      </c>
      <c r="Z24" s="66">
        <v>30726.150999999998</v>
      </c>
      <c r="AA24" s="52">
        <v>0.5877791248360843</v>
      </c>
      <c r="AB24" s="98">
        <v>18</v>
      </c>
      <c r="AC24" s="66">
        <v>35123</v>
      </c>
      <c r="AD24" s="52">
        <v>0.6470249709674186</v>
      </c>
      <c r="AE24" s="98">
        <v>18</v>
      </c>
      <c r="AF24" s="94">
        <v>55.35324695716983</v>
      </c>
      <c r="AH24" s="63"/>
      <c r="AI24" s="63"/>
      <c r="AJ24" s="63"/>
      <c r="AK24" s="63"/>
      <c r="AL24" s="63"/>
      <c r="AM24" s="63"/>
      <c r="AN24" s="63"/>
      <c r="AO24" s="63"/>
      <c r="AP24" s="63"/>
      <c r="AQ24" s="63"/>
    </row>
    <row r="25" spans="1:43" ht="12.75" customHeight="1">
      <c r="A25" s="62" t="s">
        <v>211</v>
      </c>
      <c r="B25" s="66">
        <v>16431.35</v>
      </c>
      <c r="C25" s="52">
        <v>0.3792420022900512</v>
      </c>
      <c r="D25" s="98">
        <v>20</v>
      </c>
      <c r="E25" s="66">
        <v>21065</v>
      </c>
      <c r="F25" s="52">
        <v>0.4371916916122473</v>
      </c>
      <c r="G25" s="98">
        <v>18</v>
      </c>
      <c r="H25" s="66">
        <v>22495.097</v>
      </c>
      <c r="I25" s="52">
        <v>0.5070603756022886</v>
      </c>
      <c r="J25" s="98">
        <v>19</v>
      </c>
      <c r="K25" s="66">
        <v>20832.698</v>
      </c>
      <c r="L25" s="52">
        <v>0.5244358024231376</v>
      </c>
      <c r="M25" s="98">
        <v>18</v>
      </c>
      <c r="N25" s="66">
        <v>21261.328</v>
      </c>
      <c r="O25" s="52">
        <v>0.5050915062274481</v>
      </c>
      <c r="P25" s="98">
        <v>18</v>
      </c>
      <c r="Q25" s="66">
        <v>22888.895</v>
      </c>
      <c r="R25" s="52">
        <v>0.5167405265176345</v>
      </c>
      <c r="S25" s="98">
        <v>17</v>
      </c>
      <c r="T25" s="66">
        <v>28488.561999999998</v>
      </c>
      <c r="U25" s="52">
        <v>0.6379042585474878</v>
      </c>
      <c r="V25" s="98">
        <v>16</v>
      </c>
      <c r="W25" s="66">
        <v>24144.284</v>
      </c>
      <c r="X25" s="52">
        <v>0.49368789146877845</v>
      </c>
      <c r="Y25" s="98">
        <v>19</v>
      </c>
      <c r="Z25" s="66">
        <v>24689.460999999996</v>
      </c>
      <c r="AA25" s="52">
        <v>0.472299630996887</v>
      </c>
      <c r="AB25" s="98">
        <v>19</v>
      </c>
      <c r="AC25" s="66">
        <v>28228</v>
      </c>
      <c r="AD25" s="52">
        <v>0.5200074276248695</v>
      </c>
      <c r="AE25" s="98">
        <v>19</v>
      </c>
      <c r="AF25" s="94">
        <v>71.79355317731047</v>
      </c>
      <c r="AH25" s="63"/>
      <c r="AI25" s="63"/>
      <c r="AJ25" s="63"/>
      <c r="AK25" s="63"/>
      <c r="AL25" s="63"/>
      <c r="AM25" s="63"/>
      <c r="AN25" s="63"/>
      <c r="AO25" s="63"/>
      <c r="AP25" s="63"/>
      <c r="AQ25" s="63"/>
    </row>
    <row r="26" spans="1:43" ht="12.75" customHeight="1">
      <c r="A26" s="62" t="s">
        <v>198</v>
      </c>
      <c r="B26" s="66">
        <v>25755.17</v>
      </c>
      <c r="C26" s="52">
        <v>0.5944394246437852</v>
      </c>
      <c r="D26" s="98">
        <v>17</v>
      </c>
      <c r="E26" s="66">
        <v>20910.197</v>
      </c>
      <c r="F26" s="52">
        <v>0.43397884635059764</v>
      </c>
      <c r="G26" s="98">
        <v>19</v>
      </c>
      <c r="H26" s="66">
        <v>17144.755</v>
      </c>
      <c r="I26" s="52">
        <v>0.3864586985292491</v>
      </c>
      <c r="J26" s="98">
        <v>21</v>
      </c>
      <c r="K26" s="66">
        <v>16850.346</v>
      </c>
      <c r="L26" s="52">
        <v>0.424185322785244</v>
      </c>
      <c r="M26" s="98">
        <v>20</v>
      </c>
      <c r="N26" s="66">
        <v>18650.925</v>
      </c>
      <c r="O26" s="52">
        <v>0.4430778642230235</v>
      </c>
      <c r="P26" s="98">
        <v>20</v>
      </c>
      <c r="Q26" s="66">
        <v>22763.685</v>
      </c>
      <c r="R26" s="52">
        <v>0.5139137810008555</v>
      </c>
      <c r="S26" s="98">
        <v>18</v>
      </c>
      <c r="T26" s="66">
        <v>24346.236</v>
      </c>
      <c r="U26" s="52">
        <v>0.5451509845952265</v>
      </c>
      <c r="V26" s="98">
        <v>19</v>
      </c>
      <c r="W26" s="66">
        <v>21131.077000000005</v>
      </c>
      <c r="X26" s="52">
        <v>0.4320756353178418</v>
      </c>
      <c r="Y26" s="98">
        <v>20</v>
      </c>
      <c r="Z26" s="66">
        <v>21171.714</v>
      </c>
      <c r="AA26" s="52">
        <v>0.4050065211942711</v>
      </c>
      <c r="AB26" s="98">
        <v>20</v>
      </c>
      <c r="AC26" s="66">
        <v>24110</v>
      </c>
      <c r="AD26" s="52">
        <v>0.4441469137039679</v>
      </c>
      <c r="AE26" s="98">
        <v>20</v>
      </c>
      <c r="AF26" s="94">
        <v>-6.387727201955951</v>
      </c>
      <c r="AH26" s="63"/>
      <c r="AI26" s="63"/>
      <c r="AJ26" s="63"/>
      <c r="AK26" s="63"/>
      <c r="AL26" s="63"/>
      <c r="AM26" s="63"/>
      <c r="AN26" s="63"/>
      <c r="AO26" s="63"/>
      <c r="AP26" s="63"/>
      <c r="AQ26" s="63"/>
    </row>
    <row r="27" spans="1:43" ht="12.75" customHeight="1">
      <c r="A27" s="62" t="s">
        <v>212</v>
      </c>
      <c r="B27" s="66">
        <v>13818.695</v>
      </c>
      <c r="C27" s="52">
        <v>0.31894090022034216</v>
      </c>
      <c r="D27" s="98">
        <v>21</v>
      </c>
      <c r="E27" s="66">
        <v>19517.002</v>
      </c>
      <c r="F27" s="52">
        <v>0.4050639031369387</v>
      </c>
      <c r="G27" s="98">
        <v>21</v>
      </c>
      <c r="H27" s="66">
        <v>15663.03</v>
      </c>
      <c r="I27" s="52">
        <v>0.353059241081286</v>
      </c>
      <c r="J27" s="98">
        <v>22</v>
      </c>
      <c r="K27" s="66">
        <v>9385.407</v>
      </c>
      <c r="L27" s="52">
        <v>0.23626529079971936</v>
      </c>
      <c r="M27" s="98">
        <v>23</v>
      </c>
      <c r="N27" s="66">
        <v>9373.433</v>
      </c>
      <c r="O27" s="52">
        <v>0.22267853600170545</v>
      </c>
      <c r="P27" s="98">
        <v>23</v>
      </c>
      <c r="Q27" s="66">
        <v>8539.337</v>
      </c>
      <c r="R27" s="52">
        <v>0.19278438288486693</v>
      </c>
      <c r="S27" s="98">
        <v>23</v>
      </c>
      <c r="T27" s="66">
        <v>10672.842999999999</v>
      </c>
      <c r="U27" s="52">
        <v>0.23898194652677607</v>
      </c>
      <c r="V27" s="98">
        <v>22</v>
      </c>
      <c r="W27" s="66">
        <v>16893.644</v>
      </c>
      <c r="X27" s="52">
        <v>0.34543113747271115</v>
      </c>
      <c r="Y27" s="98">
        <v>22</v>
      </c>
      <c r="Z27" s="66">
        <v>20433.797000000002</v>
      </c>
      <c r="AA27" s="52">
        <v>0.39089046062873956</v>
      </c>
      <c r="AB27" s="98">
        <v>21</v>
      </c>
      <c r="AC27" s="66">
        <v>18659</v>
      </c>
      <c r="AD27" s="52">
        <v>0.34373028879312884</v>
      </c>
      <c r="AE27" s="98">
        <v>21</v>
      </c>
      <c r="AF27" s="94">
        <v>35.02722217980787</v>
      </c>
      <c r="AH27" s="63"/>
      <c r="AI27" s="63"/>
      <c r="AJ27" s="63"/>
      <c r="AK27" s="63"/>
      <c r="AL27" s="63"/>
      <c r="AM27" s="63"/>
      <c r="AN27" s="63"/>
      <c r="AO27" s="63"/>
      <c r="AP27" s="63"/>
      <c r="AQ27" s="63"/>
    </row>
    <row r="28" spans="1:43" ht="12.75" customHeight="1">
      <c r="A28" s="62" t="s">
        <v>209</v>
      </c>
      <c r="B28" s="66">
        <v>9245.477</v>
      </c>
      <c r="C28" s="52">
        <v>0.2133892351880166</v>
      </c>
      <c r="D28" s="98">
        <v>24</v>
      </c>
      <c r="E28" s="66">
        <v>12782.404</v>
      </c>
      <c r="F28" s="52">
        <v>0.26529128068507746</v>
      </c>
      <c r="G28" s="98">
        <v>23</v>
      </c>
      <c r="H28" s="66">
        <v>17175.322</v>
      </c>
      <c r="I28" s="52">
        <v>0.3871477070941392</v>
      </c>
      <c r="J28" s="98">
        <v>20</v>
      </c>
      <c r="K28" s="66">
        <v>5678.247</v>
      </c>
      <c r="L28" s="52">
        <v>0.14294240821816617</v>
      </c>
      <c r="M28" s="98">
        <v>24</v>
      </c>
      <c r="N28" s="66">
        <v>6160.736</v>
      </c>
      <c r="O28" s="52">
        <v>0.1463565881543083</v>
      </c>
      <c r="P28" s="98">
        <v>24</v>
      </c>
      <c r="Q28" s="66">
        <v>7060.433</v>
      </c>
      <c r="R28" s="52">
        <v>0.15939659235897938</v>
      </c>
      <c r="S28" s="98">
        <v>24</v>
      </c>
      <c r="T28" s="66">
        <v>14720.226</v>
      </c>
      <c r="U28" s="52">
        <v>0.3296092955545265</v>
      </c>
      <c r="V28" s="98">
        <v>21</v>
      </c>
      <c r="W28" s="66">
        <v>18296.025</v>
      </c>
      <c r="X28" s="52">
        <v>0.37410618614782937</v>
      </c>
      <c r="Y28" s="98">
        <v>21</v>
      </c>
      <c r="Z28" s="66">
        <v>13819.502999999999</v>
      </c>
      <c r="AA28" s="52">
        <v>0.26436163055403983</v>
      </c>
      <c r="AB28" s="98">
        <v>23</v>
      </c>
      <c r="AC28" s="66">
        <v>17810</v>
      </c>
      <c r="AD28" s="52">
        <v>0.3280902751168672</v>
      </c>
      <c r="AE28" s="98">
        <v>22</v>
      </c>
      <c r="AF28" s="94">
        <v>92.63473371898496</v>
      </c>
      <c r="AH28" s="63"/>
      <c r="AI28" s="63"/>
      <c r="AJ28" s="63"/>
      <c r="AK28" s="63"/>
      <c r="AL28" s="63"/>
      <c r="AM28" s="63"/>
      <c r="AN28" s="63"/>
      <c r="AO28" s="63"/>
      <c r="AP28" s="63"/>
      <c r="AQ28" s="63"/>
    </row>
    <row r="29" spans="1:43" ht="12.75" customHeight="1">
      <c r="A29" s="62" t="s">
        <v>206</v>
      </c>
      <c r="B29" s="66">
        <v>11832.532</v>
      </c>
      <c r="C29" s="52">
        <v>0.2730994792175387</v>
      </c>
      <c r="D29" s="98">
        <v>23</v>
      </c>
      <c r="E29" s="66">
        <v>15345.498</v>
      </c>
      <c r="F29" s="52">
        <v>0.3184867899004205</v>
      </c>
      <c r="G29" s="98">
        <v>22</v>
      </c>
      <c r="H29" s="66">
        <v>14497.987</v>
      </c>
      <c r="I29" s="52">
        <v>0.32679808998810256</v>
      </c>
      <c r="J29" s="98">
        <v>23</v>
      </c>
      <c r="K29" s="66">
        <v>13970.843</v>
      </c>
      <c r="L29" s="52">
        <v>0.3516976178137213</v>
      </c>
      <c r="M29" s="98">
        <v>21</v>
      </c>
      <c r="N29" s="66">
        <v>13673.887</v>
      </c>
      <c r="O29" s="52">
        <v>0.3248416176456109</v>
      </c>
      <c r="P29" s="98">
        <v>21</v>
      </c>
      <c r="Q29" s="66">
        <v>10311.139</v>
      </c>
      <c r="R29" s="52">
        <v>0.23278464931821802</v>
      </c>
      <c r="S29" s="98">
        <v>21</v>
      </c>
      <c r="T29" s="66">
        <v>10502.017</v>
      </c>
      <c r="U29" s="52">
        <v>0.2351568804223292</v>
      </c>
      <c r="V29" s="98">
        <v>24</v>
      </c>
      <c r="W29" s="66">
        <v>13951.649</v>
      </c>
      <c r="X29" s="52">
        <v>0.2852749817440223</v>
      </c>
      <c r="Y29" s="98">
        <v>23</v>
      </c>
      <c r="Z29" s="66">
        <v>16891.911000000004</v>
      </c>
      <c r="AA29" s="52">
        <v>0.3231355812964998</v>
      </c>
      <c r="AB29" s="98">
        <v>22</v>
      </c>
      <c r="AC29" s="66">
        <v>13655</v>
      </c>
      <c r="AD29" s="52">
        <v>0.25154815871537456</v>
      </c>
      <c r="AE29" s="98">
        <v>23</v>
      </c>
      <c r="AF29" s="94">
        <v>15.40218103783706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</row>
    <row r="30" spans="1:43" ht="12.75" customHeight="1">
      <c r="A30" s="62" t="s">
        <v>199</v>
      </c>
      <c r="B30" s="66">
        <v>12971.313</v>
      </c>
      <c r="C30" s="52">
        <v>0.29938299132152696</v>
      </c>
      <c r="D30" s="98">
        <v>22</v>
      </c>
      <c r="E30" s="66">
        <v>12547.398</v>
      </c>
      <c r="F30" s="52">
        <v>0.2604138693070082</v>
      </c>
      <c r="G30" s="98">
        <v>24</v>
      </c>
      <c r="H30" s="66">
        <v>10148.313</v>
      </c>
      <c r="I30" s="52">
        <v>0.22875239886761045</v>
      </c>
      <c r="J30" s="98">
        <v>24</v>
      </c>
      <c r="K30" s="66">
        <v>11468.733</v>
      </c>
      <c r="L30" s="52">
        <v>0.28871028580319835</v>
      </c>
      <c r="M30" s="98">
        <v>22</v>
      </c>
      <c r="N30" s="66">
        <v>11133.774</v>
      </c>
      <c r="O30" s="52">
        <v>0.2644978093398493</v>
      </c>
      <c r="P30" s="98">
        <v>22</v>
      </c>
      <c r="Q30" s="66">
        <v>9722.925</v>
      </c>
      <c r="R30" s="52">
        <v>0.2195051086472925</v>
      </c>
      <c r="S30" s="98">
        <v>22</v>
      </c>
      <c r="T30" s="66">
        <v>10605.512</v>
      </c>
      <c r="U30" s="52">
        <v>0.23747429824209748</v>
      </c>
      <c r="V30" s="98">
        <v>23</v>
      </c>
      <c r="W30" s="66">
        <v>13559.063000000002</v>
      </c>
      <c r="X30" s="52">
        <v>0.2772476178114178</v>
      </c>
      <c r="Y30" s="98">
        <v>24</v>
      </c>
      <c r="Z30" s="66">
        <v>12939.375999999998</v>
      </c>
      <c r="AA30" s="52">
        <v>0.247525148893691</v>
      </c>
      <c r="AB30" s="98">
        <v>24</v>
      </c>
      <c r="AC30" s="66">
        <v>13546</v>
      </c>
      <c r="AD30" s="52">
        <v>0.2495401946509311</v>
      </c>
      <c r="AE30" s="98">
        <v>24</v>
      </c>
      <c r="AF30" s="94">
        <v>4.430445861571597</v>
      </c>
      <c r="AH30" s="63"/>
      <c r="AI30" s="63"/>
      <c r="AJ30" s="63"/>
      <c r="AK30" s="63"/>
      <c r="AL30" s="63"/>
      <c r="AM30" s="63"/>
      <c r="AN30" s="63"/>
      <c r="AO30" s="63"/>
      <c r="AP30" s="63"/>
      <c r="AQ30" s="63"/>
    </row>
    <row r="31" spans="1:43" ht="12.75" customHeight="1">
      <c r="A31" s="62" t="s">
        <v>201</v>
      </c>
      <c r="B31" s="66">
        <v>5671.039</v>
      </c>
      <c r="C31" s="52">
        <v>0.13088980427201477</v>
      </c>
      <c r="D31" s="98">
        <v>26</v>
      </c>
      <c r="E31" s="66">
        <v>3084.559</v>
      </c>
      <c r="F31" s="52">
        <v>0.06401820873903546</v>
      </c>
      <c r="G31" s="98">
        <v>27</v>
      </c>
      <c r="H31" s="66">
        <v>3505.03</v>
      </c>
      <c r="I31" s="52">
        <v>0.07900663101374</v>
      </c>
      <c r="J31" s="98">
        <v>26</v>
      </c>
      <c r="K31" s="66">
        <v>3430.764</v>
      </c>
      <c r="L31" s="52">
        <v>0.08636497640701235</v>
      </c>
      <c r="M31" s="98">
        <v>25</v>
      </c>
      <c r="N31" s="66">
        <v>5259.856</v>
      </c>
      <c r="O31" s="52">
        <v>0.12495496939699532</v>
      </c>
      <c r="P31" s="98">
        <v>25</v>
      </c>
      <c r="Q31" s="66">
        <v>5882.599</v>
      </c>
      <c r="R31" s="52">
        <v>0.13280576910995964</v>
      </c>
      <c r="S31" s="98">
        <v>25</v>
      </c>
      <c r="T31" s="66">
        <v>7222.614</v>
      </c>
      <c r="U31" s="52">
        <v>0.16172582626124496</v>
      </c>
      <c r="V31" s="98">
        <v>25</v>
      </c>
      <c r="W31" s="66">
        <v>7710.911999999999</v>
      </c>
      <c r="X31" s="52">
        <v>0.1576681208099317</v>
      </c>
      <c r="Y31" s="98">
        <v>25</v>
      </c>
      <c r="Z31" s="66">
        <v>8404.238</v>
      </c>
      <c r="AA31" s="52">
        <v>0.16076975136111787</v>
      </c>
      <c r="AB31" s="98">
        <v>25</v>
      </c>
      <c r="AC31" s="66">
        <v>7841</v>
      </c>
      <c r="AD31" s="52">
        <v>0.1444444608192788</v>
      </c>
      <c r="AE31" s="98">
        <v>25</v>
      </c>
      <c r="AF31" s="94">
        <v>38.26390543249658</v>
      </c>
      <c r="AH31" s="63"/>
      <c r="AI31" s="63"/>
      <c r="AJ31" s="63"/>
      <c r="AK31" s="63"/>
      <c r="AL31" s="63"/>
      <c r="AM31" s="63"/>
      <c r="AN31" s="63"/>
      <c r="AO31" s="63"/>
      <c r="AP31" s="63"/>
      <c r="AQ31" s="63"/>
    </row>
    <row r="32" spans="1:43" ht="12.75" customHeight="1">
      <c r="A32" s="62" t="s">
        <v>204</v>
      </c>
      <c r="B32" s="66">
        <v>6500.427</v>
      </c>
      <c r="C32" s="52">
        <v>0.15003240459367678</v>
      </c>
      <c r="D32" s="98">
        <v>25</v>
      </c>
      <c r="E32" s="66">
        <v>8316.195</v>
      </c>
      <c r="F32" s="52">
        <v>0.17259773842047535</v>
      </c>
      <c r="G32" s="98">
        <v>25</v>
      </c>
      <c r="H32" s="66">
        <v>5160.332</v>
      </c>
      <c r="I32" s="52">
        <v>0.11631867522742885</v>
      </c>
      <c r="J32" s="98">
        <v>25</v>
      </c>
      <c r="K32" s="66">
        <v>3033.42</v>
      </c>
      <c r="L32" s="52">
        <v>0.07636236323237605</v>
      </c>
      <c r="M32" s="98">
        <v>26</v>
      </c>
      <c r="N32" s="66">
        <v>3689.261</v>
      </c>
      <c r="O32" s="52">
        <v>0.08764336806036675</v>
      </c>
      <c r="P32" s="98">
        <v>26</v>
      </c>
      <c r="Q32" s="66">
        <v>5386.668</v>
      </c>
      <c r="R32" s="52">
        <v>0.1216096128054977</v>
      </c>
      <c r="S32" s="98">
        <v>26</v>
      </c>
      <c r="T32" s="66">
        <v>5223.066999999999</v>
      </c>
      <c r="U32" s="52">
        <v>0.11695278554175008</v>
      </c>
      <c r="V32" s="98">
        <v>26</v>
      </c>
      <c r="W32" s="66">
        <v>4512.281000000001</v>
      </c>
      <c r="X32" s="52">
        <v>0.09226442550976585</v>
      </c>
      <c r="Y32" s="98">
        <v>26</v>
      </c>
      <c r="Z32" s="66">
        <v>5204.246999999999</v>
      </c>
      <c r="AA32" s="52">
        <v>0.09955518825286046</v>
      </c>
      <c r="AB32" s="98">
        <v>26</v>
      </c>
      <c r="AC32" s="66">
        <v>5130</v>
      </c>
      <c r="AD32" s="52">
        <v>0.09450326284949627</v>
      </c>
      <c r="AE32" s="98">
        <v>26</v>
      </c>
      <c r="AF32" s="94">
        <v>-21.082107375407798</v>
      </c>
      <c r="AH32" s="63"/>
      <c r="AI32" s="63"/>
      <c r="AJ32" s="63"/>
      <c r="AK32" s="63"/>
      <c r="AL32" s="63"/>
      <c r="AM32" s="63"/>
      <c r="AN32" s="63"/>
      <c r="AO32" s="63"/>
      <c r="AP32" s="63"/>
      <c r="AQ32" s="63"/>
    </row>
    <row r="33" spans="1:43" ht="12.75" customHeight="1">
      <c r="A33" s="62" t="s">
        <v>203</v>
      </c>
      <c r="B33" s="66">
        <v>4541.788</v>
      </c>
      <c r="C33" s="52">
        <v>0.10482624830564301</v>
      </c>
      <c r="D33" s="98">
        <v>27</v>
      </c>
      <c r="E33" s="66">
        <v>4435.503</v>
      </c>
      <c r="F33" s="52">
        <v>0.0920562572856016</v>
      </c>
      <c r="G33" s="98">
        <v>26</v>
      </c>
      <c r="H33" s="66">
        <v>3086.473</v>
      </c>
      <c r="I33" s="52">
        <v>0.069571967556589</v>
      </c>
      <c r="J33" s="98">
        <v>27</v>
      </c>
      <c r="K33" s="66">
        <v>2696.436</v>
      </c>
      <c r="L33" s="52">
        <v>0.06787923375755917</v>
      </c>
      <c r="M33" s="98">
        <v>27</v>
      </c>
      <c r="N33" s="66">
        <v>3151.708</v>
      </c>
      <c r="O33" s="52">
        <v>0.07487307194118345</v>
      </c>
      <c r="P33" s="98">
        <v>27</v>
      </c>
      <c r="Q33" s="66">
        <v>2543.07</v>
      </c>
      <c r="R33" s="52">
        <v>0.05741244087017747</v>
      </c>
      <c r="S33" s="98">
        <v>27</v>
      </c>
      <c r="T33" s="66">
        <v>2903.885</v>
      </c>
      <c r="U33" s="52">
        <v>0.06502260829564412</v>
      </c>
      <c r="V33" s="98">
        <v>27</v>
      </c>
      <c r="W33" s="66">
        <v>4054.062</v>
      </c>
      <c r="X33" s="52">
        <v>0.08289503721310182</v>
      </c>
      <c r="Y33" s="98">
        <v>27</v>
      </c>
      <c r="Z33" s="66">
        <v>3947.6169999999993</v>
      </c>
      <c r="AA33" s="52">
        <v>0.07551635300653337</v>
      </c>
      <c r="AB33" s="98">
        <v>27</v>
      </c>
      <c r="AC33" s="66">
        <v>2731</v>
      </c>
      <c r="AD33" s="52">
        <v>0.05030963174307492</v>
      </c>
      <c r="AE33" s="98">
        <v>27</v>
      </c>
      <c r="AF33" s="94">
        <v>-39.86949633052005</v>
      </c>
      <c r="AH33" s="63"/>
      <c r="AI33" s="63"/>
      <c r="AJ33" s="63"/>
      <c r="AK33" s="63"/>
      <c r="AL33" s="63"/>
      <c r="AM33" s="63"/>
      <c r="AN33" s="63"/>
      <c r="AO33" s="63"/>
      <c r="AP33" s="63"/>
      <c r="AQ33" s="63"/>
    </row>
    <row r="34" spans="1:32" ht="12.75" customHeight="1">
      <c r="A34" s="67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</row>
    <row r="35" spans="1:32" ht="12.75" customHeight="1">
      <c r="A35" s="62" t="s">
        <v>227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</row>
    <row r="36" spans="1:32" ht="12.75" customHeight="1">
      <c r="A36" s="62" t="s">
        <v>275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</row>
    <row r="37" spans="1:32" ht="12.75" customHeight="1">
      <c r="A37" s="70" t="s">
        <v>245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</row>
    <row r="38" spans="1:10" ht="12.75" customHeight="1">
      <c r="A38" s="95"/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1:36" ht="12.75" customHeight="1"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</row>
    <row r="41" ht="12.75" customHeight="1">
      <c r="A41" s="97"/>
    </row>
  </sheetData>
  <mergeCells count="15">
    <mergeCell ref="B3:AF3"/>
    <mergeCell ref="N4:P4"/>
    <mergeCell ref="K4:M4"/>
    <mergeCell ref="H4:J4"/>
    <mergeCell ref="E4:G4"/>
    <mergeCell ref="K39:AJ39"/>
    <mergeCell ref="A1:AF1"/>
    <mergeCell ref="AC4:AE4"/>
    <mergeCell ref="Z4:AB4"/>
    <mergeCell ref="W4:Y4"/>
    <mergeCell ref="T4:V4"/>
    <mergeCell ref="Q4:S4"/>
    <mergeCell ref="B4:D4"/>
    <mergeCell ref="A3:A5"/>
    <mergeCell ref="AF4:AF5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6"/>
  <sheetViews>
    <sheetView workbookViewId="0" topLeftCell="A1">
      <selection activeCell="Z17" sqref="Z17"/>
    </sheetView>
  </sheetViews>
  <sheetFormatPr defaultColWidth="10.6640625" defaultRowHeight="12.75" customHeight="1"/>
  <cols>
    <col min="1" max="1" width="14.10546875" style="49" customWidth="1"/>
    <col min="2" max="2" width="5.77734375" style="49" bestFit="1" customWidth="1"/>
    <col min="3" max="4" width="5.10546875" style="49" customWidth="1"/>
    <col min="5" max="5" width="5.77734375" style="49" bestFit="1" customWidth="1"/>
    <col min="6" max="7" width="5.10546875" style="49" customWidth="1"/>
    <col min="8" max="8" width="5.77734375" style="49" bestFit="1" customWidth="1"/>
    <col min="9" max="10" width="5.10546875" style="49" customWidth="1"/>
    <col min="11" max="11" width="5.77734375" style="49" bestFit="1" customWidth="1"/>
    <col min="12" max="12" width="5.10546875" style="49" customWidth="1"/>
    <col min="13" max="13" width="5.4453125" style="49" bestFit="1" customWidth="1"/>
    <col min="14" max="14" width="5.77734375" style="49" bestFit="1" customWidth="1"/>
    <col min="15" max="16" width="5.10546875" style="49" customWidth="1"/>
    <col min="17" max="17" width="5.6640625" style="49" bestFit="1" customWidth="1"/>
    <col min="18" max="32" width="5.10546875" style="49" customWidth="1"/>
    <col min="33" max="33" width="2.77734375" style="49" customWidth="1"/>
    <col min="34" max="16384" width="10.6640625" style="49" customWidth="1"/>
  </cols>
  <sheetData>
    <row r="1" spans="1:32" ht="12.75" customHeight="1">
      <c r="A1" s="191" t="s">
        <v>288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</row>
    <row r="2" spans="1:32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:48" s="53" customFormat="1" ht="12.75" customHeight="1">
      <c r="A3" s="190" t="s">
        <v>225</v>
      </c>
      <c r="B3" s="188" t="s">
        <v>287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206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</row>
    <row r="4" spans="1:32" ht="12.75" customHeight="1">
      <c r="A4" s="190"/>
      <c r="B4" s="184">
        <v>2000</v>
      </c>
      <c r="C4" s="184"/>
      <c r="D4" s="184"/>
      <c r="E4" s="184">
        <v>2001</v>
      </c>
      <c r="F4" s="184"/>
      <c r="G4" s="184"/>
      <c r="H4" s="184">
        <v>2002</v>
      </c>
      <c r="I4" s="184"/>
      <c r="J4" s="184"/>
      <c r="K4" s="184">
        <v>2003</v>
      </c>
      <c r="L4" s="184"/>
      <c r="M4" s="184"/>
      <c r="N4" s="184">
        <v>2004</v>
      </c>
      <c r="O4" s="184"/>
      <c r="P4" s="184"/>
      <c r="Q4" s="184">
        <v>2005</v>
      </c>
      <c r="R4" s="184"/>
      <c r="S4" s="184"/>
      <c r="T4" s="184">
        <v>2006</v>
      </c>
      <c r="U4" s="184"/>
      <c r="V4" s="184"/>
      <c r="W4" s="184">
        <v>2007</v>
      </c>
      <c r="X4" s="184"/>
      <c r="Y4" s="184"/>
      <c r="Z4" s="184">
        <v>2008</v>
      </c>
      <c r="AA4" s="184"/>
      <c r="AB4" s="184"/>
      <c r="AC4" s="184">
        <v>2009</v>
      </c>
      <c r="AD4" s="184"/>
      <c r="AE4" s="184"/>
      <c r="AF4" s="207" t="s">
        <v>274</v>
      </c>
    </row>
    <row r="5" spans="1:32" ht="12.75" customHeight="1">
      <c r="A5" s="190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207"/>
    </row>
    <row r="6" spans="1:32" s="53" customFormat="1" ht="12.75" customHeight="1">
      <c r="A6" s="56" t="s">
        <v>229</v>
      </c>
      <c r="B6" s="161">
        <v>144533.969</v>
      </c>
      <c r="C6" s="175">
        <f aca="true" t="shared" si="0" ref="C6:C33">(B6/$B$6)*100</f>
        <v>100</v>
      </c>
      <c r="D6" s="161"/>
      <c r="E6" s="161">
        <v>201667.07</v>
      </c>
      <c r="F6" s="175">
        <f aca="true" t="shared" si="1" ref="F6:F33">(E6/$E$6)*100</f>
        <v>100</v>
      </c>
      <c r="G6" s="161"/>
      <c r="H6" s="161">
        <v>200832.627</v>
      </c>
      <c r="I6" s="175">
        <f aca="true" t="shared" si="2" ref="I6:I33">(H6/$H$6)*100</f>
        <v>100</v>
      </c>
      <c r="J6" s="161"/>
      <c r="K6" s="161">
        <v>177393.458</v>
      </c>
      <c r="L6" s="175">
        <f aca="true" t="shared" si="3" ref="L6:L33">(K6/$K$6)*100</f>
        <v>100</v>
      </c>
      <c r="M6" s="161"/>
      <c r="N6" s="161">
        <v>116004.828</v>
      </c>
      <c r="O6" s="175">
        <f aca="true" t="shared" si="4" ref="O6:O33">(N6/$N$6)*100</f>
        <v>100</v>
      </c>
      <c r="P6" s="161"/>
      <c r="Q6" s="166">
        <v>58769.064000000006</v>
      </c>
      <c r="R6" s="175">
        <f aca="true" t="shared" si="5" ref="R6:R33">(Q6/$Q$6)*100</f>
        <v>100</v>
      </c>
      <c r="S6" s="166"/>
      <c r="T6" s="161">
        <v>42236.22</v>
      </c>
      <c r="U6" s="175">
        <f aca="true" t="shared" si="6" ref="U6:U33">(T6/$T$6)*100</f>
        <v>100</v>
      </c>
      <c r="V6" s="161"/>
      <c r="W6" s="161">
        <v>30671.399000000005</v>
      </c>
      <c r="X6" s="175">
        <f aca="true" t="shared" si="7" ref="X6:X33">(W6/$W$6)*100</f>
        <v>100</v>
      </c>
      <c r="Y6" s="161"/>
      <c r="Z6" s="161">
        <v>24281.164</v>
      </c>
      <c r="AA6" s="175">
        <f aca="true" t="shared" si="8" ref="AA6:AA33">(Z6/$Z$6)*100</f>
        <v>100</v>
      </c>
      <c r="AB6" s="161"/>
      <c r="AC6" s="161">
        <v>16331</v>
      </c>
      <c r="AD6" s="175">
        <f aca="true" t="shared" si="9" ref="AD6:AD33">(AC6/$AC$6)*100</f>
        <v>100</v>
      </c>
      <c r="AE6" s="161"/>
      <c r="AF6" s="93">
        <f>((AC6/B6)-1)*100</f>
        <v>-88.70092607779975</v>
      </c>
    </row>
    <row r="7" spans="1:32" ht="12.75" customHeight="1">
      <c r="A7" s="62" t="s">
        <v>214</v>
      </c>
      <c r="B7" s="167">
        <v>15075.835000000001</v>
      </c>
      <c r="C7" s="165">
        <f t="shared" si="0"/>
        <v>10.430651772940656</v>
      </c>
      <c r="D7" s="174">
        <v>2</v>
      </c>
      <c r="E7" s="167">
        <v>25136.437</v>
      </c>
      <c r="F7" s="165">
        <f t="shared" si="1"/>
        <v>12.46432399697184</v>
      </c>
      <c r="G7" s="174">
        <v>2</v>
      </c>
      <c r="H7" s="167">
        <v>21715.649</v>
      </c>
      <c r="I7" s="165">
        <f t="shared" si="2"/>
        <v>10.812809315092014</v>
      </c>
      <c r="J7" s="174">
        <v>3</v>
      </c>
      <c r="K7" s="167">
        <v>25958.765</v>
      </c>
      <c r="L7" s="165">
        <f t="shared" si="3"/>
        <v>14.633439864507292</v>
      </c>
      <c r="M7" s="174">
        <v>2</v>
      </c>
      <c r="N7" s="167">
        <v>17571.715</v>
      </c>
      <c r="O7" s="165">
        <f t="shared" si="4"/>
        <v>15.147399727190667</v>
      </c>
      <c r="P7" s="174">
        <v>2</v>
      </c>
      <c r="Q7" s="167">
        <v>8895.615</v>
      </c>
      <c r="R7" s="165">
        <f t="shared" si="5"/>
        <v>15.13656062311967</v>
      </c>
      <c r="S7" s="174">
        <v>3</v>
      </c>
      <c r="T7" s="167">
        <v>7826.728999999999</v>
      </c>
      <c r="U7" s="165">
        <f t="shared" si="6"/>
        <v>18.530846273648542</v>
      </c>
      <c r="V7" s="174">
        <v>1</v>
      </c>
      <c r="W7" s="167">
        <v>6111.157457686318</v>
      </c>
      <c r="X7" s="165">
        <f t="shared" si="7"/>
        <v>19.924612691081737</v>
      </c>
      <c r="Y7" s="174">
        <v>1</v>
      </c>
      <c r="Z7" s="167">
        <v>4764.032261619268</v>
      </c>
      <c r="AA7" s="165">
        <f t="shared" si="8"/>
        <v>19.620279578109468</v>
      </c>
      <c r="AB7" s="174">
        <v>1</v>
      </c>
      <c r="AC7" s="167">
        <v>3383</v>
      </c>
      <c r="AD7" s="165">
        <f t="shared" si="9"/>
        <v>20.715204212846732</v>
      </c>
      <c r="AE7" s="174">
        <v>1</v>
      </c>
      <c r="AF7" s="94">
        <f aca="true" t="shared" si="10" ref="AF7:AF29">((AC7/B7)-1)*100</f>
        <v>-77.56011524403125</v>
      </c>
    </row>
    <row r="8" spans="1:32" s="53" customFormat="1" ht="12.75" customHeight="1">
      <c r="A8" s="56" t="s">
        <v>219</v>
      </c>
      <c r="B8" s="57">
        <v>6086.112</v>
      </c>
      <c r="C8" s="175">
        <f t="shared" si="0"/>
        <v>4.210852329115794</v>
      </c>
      <c r="D8" s="176">
        <v>8</v>
      </c>
      <c r="E8" s="57">
        <v>5626.973</v>
      </c>
      <c r="F8" s="175">
        <f t="shared" si="1"/>
        <v>2.7902289649966154</v>
      </c>
      <c r="G8" s="176">
        <v>8</v>
      </c>
      <c r="H8" s="57">
        <v>5850.953000000001</v>
      </c>
      <c r="I8" s="175">
        <f t="shared" si="2"/>
        <v>2.913347839641614</v>
      </c>
      <c r="J8" s="176">
        <v>6</v>
      </c>
      <c r="K8" s="57">
        <v>4989.701999999999</v>
      </c>
      <c r="L8" s="175">
        <f t="shared" si="3"/>
        <v>2.812788056704999</v>
      </c>
      <c r="M8" s="176">
        <v>7</v>
      </c>
      <c r="N8" s="57">
        <v>4821.573</v>
      </c>
      <c r="O8" s="175">
        <f t="shared" si="4"/>
        <v>4.156355457895253</v>
      </c>
      <c r="P8" s="176">
        <v>7</v>
      </c>
      <c r="Q8" s="57">
        <v>9183.752</v>
      </c>
      <c r="R8" s="175">
        <f t="shared" si="5"/>
        <v>15.626847485609094</v>
      </c>
      <c r="S8" s="176">
        <v>2</v>
      </c>
      <c r="T8" s="57">
        <v>7565.853999999998</v>
      </c>
      <c r="U8" s="175">
        <f t="shared" si="6"/>
        <v>17.913189201116953</v>
      </c>
      <c r="V8" s="176">
        <v>2</v>
      </c>
      <c r="W8" s="57">
        <v>3223.1103405399444</v>
      </c>
      <c r="X8" s="175">
        <f t="shared" si="7"/>
        <v>10.508520790133973</v>
      </c>
      <c r="Y8" s="176">
        <v>4</v>
      </c>
      <c r="Z8" s="57">
        <v>3099.9357443762956</v>
      </c>
      <c r="AA8" s="175">
        <f t="shared" si="8"/>
        <v>12.766833354349469</v>
      </c>
      <c r="AB8" s="176">
        <v>3</v>
      </c>
      <c r="AC8" s="57">
        <v>2634</v>
      </c>
      <c r="AD8" s="175">
        <f t="shared" si="9"/>
        <v>16.128834731492255</v>
      </c>
      <c r="AE8" s="176">
        <v>2</v>
      </c>
      <c r="AF8" s="93">
        <f t="shared" si="10"/>
        <v>-56.72113822420619</v>
      </c>
    </row>
    <row r="9" spans="1:32" ht="12.75" customHeight="1">
      <c r="A9" s="62" t="s">
        <v>220</v>
      </c>
      <c r="B9" s="167">
        <v>14743.414</v>
      </c>
      <c r="C9" s="165">
        <f t="shared" si="0"/>
        <v>10.200656705137598</v>
      </c>
      <c r="D9" s="174">
        <v>3</v>
      </c>
      <c r="E9" s="167">
        <v>16564.005</v>
      </c>
      <c r="F9" s="165">
        <f t="shared" si="1"/>
        <v>8.213539771267566</v>
      </c>
      <c r="G9" s="174">
        <v>4</v>
      </c>
      <c r="H9" s="167">
        <v>13806.194</v>
      </c>
      <c r="I9" s="165">
        <f t="shared" si="2"/>
        <v>6.874477621606771</v>
      </c>
      <c r="J9" s="174">
        <v>4</v>
      </c>
      <c r="K9" s="167">
        <v>7854.7750000000015</v>
      </c>
      <c r="L9" s="165">
        <f t="shared" si="3"/>
        <v>4.427883129714965</v>
      </c>
      <c r="M9" s="174">
        <v>4</v>
      </c>
      <c r="N9" s="167">
        <v>7079.227999999999</v>
      </c>
      <c r="O9" s="165">
        <f t="shared" si="4"/>
        <v>6.10252876716476</v>
      </c>
      <c r="P9" s="174">
        <v>4</v>
      </c>
      <c r="Q9" s="167">
        <v>5422.7480000000005</v>
      </c>
      <c r="R9" s="165">
        <f t="shared" si="5"/>
        <v>9.227215189270328</v>
      </c>
      <c r="S9" s="174">
        <v>4</v>
      </c>
      <c r="T9" s="167">
        <v>4356.182</v>
      </c>
      <c r="U9" s="165">
        <f t="shared" si="6"/>
        <v>10.313853843928268</v>
      </c>
      <c r="V9" s="174">
        <v>4</v>
      </c>
      <c r="W9" s="167">
        <v>3311.6663073078034</v>
      </c>
      <c r="X9" s="165">
        <f t="shared" si="7"/>
        <v>10.797245692339638</v>
      </c>
      <c r="Y9" s="174">
        <v>3</v>
      </c>
      <c r="Z9" s="167">
        <v>2794.3650826292296</v>
      </c>
      <c r="AA9" s="165">
        <f t="shared" si="8"/>
        <v>11.508365425270508</v>
      </c>
      <c r="AB9" s="174">
        <v>4</v>
      </c>
      <c r="AC9" s="167">
        <v>2241</v>
      </c>
      <c r="AD9" s="165">
        <f t="shared" si="9"/>
        <v>13.72236850162268</v>
      </c>
      <c r="AE9" s="174">
        <v>3</v>
      </c>
      <c r="AF9" s="94">
        <f t="shared" si="10"/>
        <v>-84.79999272895681</v>
      </c>
    </row>
    <row r="10" spans="1:32" ht="12.75" customHeight="1">
      <c r="A10" s="62" t="s">
        <v>217</v>
      </c>
      <c r="B10" s="167">
        <v>50026.456999999995</v>
      </c>
      <c r="C10" s="165">
        <f t="shared" si="0"/>
        <v>34.61224883404398</v>
      </c>
      <c r="D10" s="174">
        <v>1</v>
      </c>
      <c r="E10" s="167">
        <v>83986.749</v>
      </c>
      <c r="F10" s="165">
        <f t="shared" si="1"/>
        <v>41.64623852570477</v>
      </c>
      <c r="G10" s="174">
        <v>1</v>
      </c>
      <c r="H10" s="167">
        <v>99247.79500000001</v>
      </c>
      <c r="I10" s="165">
        <f t="shared" si="2"/>
        <v>49.418163015912754</v>
      </c>
      <c r="J10" s="174">
        <v>1</v>
      </c>
      <c r="K10" s="167">
        <v>94725.078</v>
      </c>
      <c r="L10" s="165">
        <f t="shared" si="3"/>
        <v>53.398292737492035</v>
      </c>
      <c r="M10" s="174">
        <v>1</v>
      </c>
      <c r="N10" s="167">
        <v>42211.878</v>
      </c>
      <c r="O10" s="165">
        <f t="shared" si="4"/>
        <v>36.38803550486709</v>
      </c>
      <c r="P10" s="174">
        <v>1</v>
      </c>
      <c r="Q10" s="167">
        <v>10446.558</v>
      </c>
      <c r="R10" s="165">
        <f t="shared" si="5"/>
        <v>17.775607248058265</v>
      </c>
      <c r="S10" s="174">
        <v>1</v>
      </c>
      <c r="T10" s="167">
        <v>6427.206</v>
      </c>
      <c r="U10" s="165">
        <f t="shared" si="6"/>
        <v>15.217285069544575</v>
      </c>
      <c r="V10" s="174">
        <v>3</v>
      </c>
      <c r="W10" s="167">
        <v>4941.837135746523</v>
      </c>
      <c r="X10" s="165">
        <f t="shared" si="7"/>
        <v>16.112199954578276</v>
      </c>
      <c r="Y10" s="174">
        <v>2</v>
      </c>
      <c r="Z10" s="167">
        <v>4581.481634001363</v>
      </c>
      <c r="AA10" s="165">
        <f t="shared" si="8"/>
        <v>18.868459658694135</v>
      </c>
      <c r="AB10" s="174">
        <v>2</v>
      </c>
      <c r="AC10" s="167">
        <v>2015</v>
      </c>
      <c r="AD10" s="165">
        <f t="shared" si="9"/>
        <v>12.338497336354173</v>
      </c>
      <c r="AE10" s="174">
        <v>4</v>
      </c>
      <c r="AF10" s="94">
        <f t="shared" si="10"/>
        <v>-95.97213130644052</v>
      </c>
    </row>
    <row r="11" spans="1:32" ht="12.75" customHeight="1">
      <c r="A11" s="62" t="s">
        <v>250</v>
      </c>
      <c r="B11" s="167">
        <v>6228.25</v>
      </c>
      <c r="C11" s="165">
        <f t="shared" si="0"/>
        <v>4.309194608777401</v>
      </c>
      <c r="D11" s="174">
        <v>7</v>
      </c>
      <c r="E11" s="167">
        <v>6128.15</v>
      </c>
      <c r="F11" s="165">
        <f t="shared" si="1"/>
        <v>3.0387459886237247</v>
      </c>
      <c r="G11" s="174">
        <v>7</v>
      </c>
      <c r="H11" s="167">
        <v>5419</v>
      </c>
      <c r="I11" s="165">
        <f t="shared" si="2"/>
        <v>2.6982667512485405</v>
      </c>
      <c r="J11" s="174">
        <v>7</v>
      </c>
      <c r="K11" s="167">
        <v>4546.6</v>
      </c>
      <c r="L11" s="165">
        <f t="shared" si="3"/>
        <v>2.5630031971077534</v>
      </c>
      <c r="M11" s="174">
        <v>8</v>
      </c>
      <c r="N11" s="168">
        <v>4130.85</v>
      </c>
      <c r="O11" s="165">
        <f t="shared" si="4"/>
        <v>3.560929377870377</v>
      </c>
      <c r="P11" s="174">
        <v>9</v>
      </c>
      <c r="Q11" s="168">
        <v>3388.05</v>
      </c>
      <c r="R11" s="165">
        <f t="shared" si="5"/>
        <v>5.765022903886983</v>
      </c>
      <c r="S11" s="174">
        <v>7</v>
      </c>
      <c r="T11" s="168">
        <v>2838.75</v>
      </c>
      <c r="U11" s="165">
        <f t="shared" si="6"/>
        <v>6.721127032674799</v>
      </c>
      <c r="V11" s="174">
        <v>5</v>
      </c>
      <c r="W11" s="168">
        <v>1994.6639436483663</v>
      </c>
      <c r="X11" s="165">
        <f t="shared" si="7"/>
        <v>6.503335383066047</v>
      </c>
      <c r="Y11" s="174">
        <v>5</v>
      </c>
      <c r="Z11" s="168">
        <v>1494.804899938508</v>
      </c>
      <c r="AA11" s="165">
        <f t="shared" si="8"/>
        <v>6.15623246043109</v>
      </c>
      <c r="AB11" s="174">
        <v>5</v>
      </c>
      <c r="AC11" s="168">
        <v>1300</v>
      </c>
      <c r="AD11" s="165">
        <f t="shared" si="9"/>
        <v>7.960320862163983</v>
      </c>
      <c r="AE11" s="174">
        <v>5</v>
      </c>
      <c r="AF11" s="94">
        <f t="shared" si="10"/>
        <v>-79.12736322401959</v>
      </c>
    </row>
    <row r="12" spans="1:32" ht="12.75" customHeight="1">
      <c r="A12" s="62" t="s">
        <v>247</v>
      </c>
      <c r="B12" s="167">
        <v>3484.8</v>
      </c>
      <c r="C12" s="165">
        <f t="shared" si="0"/>
        <v>2.4110595067101492</v>
      </c>
      <c r="D12" s="174">
        <v>10</v>
      </c>
      <c r="E12" s="167">
        <v>3973.8</v>
      </c>
      <c r="F12" s="165">
        <f t="shared" si="1"/>
        <v>1.9704753978921792</v>
      </c>
      <c r="G12" s="174">
        <v>11</v>
      </c>
      <c r="H12" s="167">
        <v>4277.4</v>
      </c>
      <c r="I12" s="165">
        <f t="shared" si="2"/>
        <v>2.1298332167910146</v>
      </c>
      <c r="J12" s="174">
        <v>9</v>
      </c>
      <c r="K12" s="167">
        <v>4491.6</v>
      </c>
      <c r="L12" s="165">
        <f t="shared" si="3"/>
        <v>2.531998671563187</v>
      </c>
      <c r="M12" s="174">
        <v>9</v>
      </c>
      <c r="N12" s="168">
        <v>4620</v>
      </c>
      <c r="O12" s="165">
        <f t="shared" si="4"/>
        <v>3.9825928624281053</v>
      </c>
      <c r="P12" s="174">
        <v>8</v>
      </c>
      <c r="Q12" s="168">
        <v>3420</v>
      </c>
      <c r="R12" s="165">
        <f t="shared" si="5"/>
        <v>5.819388241405376</v>
      </c>
      <c r="S12" s="174">
        <v>6</v>
      </c>
      <c r="T12" s="168">
        <v>2640</v>
      </c>
      <c r="U12" s="165">
        <f t="shared" si="6"/>
        <v>6.250559354033102</v>
      </c>
      <c r="V12" s="174">
        <v>6</v>
      </c>
      <c r="W12" s="168">
        <v>1919.6874720322983</v>
      </c>
      <c r="X12" s="165">
        <f t="shared" si="7"/>
        <v>6.258884611139838</v>
      </c>
      <c r="Y12" s="174">
        <v>6</v>
      </c>
      <c r="Z12" s="168">
        <v>1314.8122334616658</v>
      </c>
      <c r="AA12" s="165">
        <f t="shared" si="8"/>
        <v>5.414947296026112</v>
      </c>
      <c r="AB12" s="174">
        <v>6</v>
      </c>
      <c r="AC12" s="168">
        <v>1075</v>
      </c>
      <c r="AD12" s="165">
        <f t="shared" si="9"/>
        <v>6.582573020635602</v>
      </c>
      <c r="AE12" s="174">
        <v>6</v>
      </c>
      <c r="AF12" s="94">
        <f t="shared" si="10"/>
        <v>-69.15174471992654</v>
      </c>
    </row>
    <row r="13" spans="1:32" ht="12.75" customHeight="1">
      <c r="A13" s="62" t="s">
        <v>218</v>
      </c>
      <c r="B13" s="167">
        <v>9025.325</v>
      </c>
      <c r="C13" s="165">
        <f t="shared" si="0"/>
        <v>6.244431715564387</v>
      </c>
      <c r="D13" s="174">
        <v>5</v>
      </c>
      <c r="E13" s="167">
        <v>7712.0729999999985</v>
      </c>
      <c r="F13" s="165">
        <f t="shared" si="1"/>
        <v>3.8241607814305025</v>
      </c>
      <c r="G13" s="174">
        <v>5</v>
      </c>
      <c r="H13" s="167">
        <v>6991.547</v>
      </c>
      <c r="I13" s="165">
        <f t="shared" si="2"/>
        <v>3.481280459474346</v>
      </c>
      <c r="J13" s="174">
        <v>5</v>
      </c>
      <c r="K13" s="167">
        <v>6786.3820000000005</v>
      </c>
      <c r="L13" s="165">
        <f t="shared" si="3"/>
        <v>3.8256100740761254</v>
      </c>
      <c r="M13" s="174">
        <v>5</v>
      </c>
      <c r="N13" s="167">
        <v>6414.054000000001</v>
      </c>
      <c r="O13" s="165">
        <f t="shared" si="4"/>
        <v>5.529126770482347</v>
      </c>
      <c r="P13" s="174">
        <v>6</v>
      </c>
      <c r="Q13" s="167">
        <v>3743.470999999999</v>
      </c>
      <c r="R13" s="165">
        <f t="shared" si="5"/>
        <v>6.369798572936262</v>
      </c>
      <c r="S13" s="174">
        <v>5</v>
      </c>
      <c r="T13" s="167">
        <v>2109.326</v>
      </c>
      <c r="U13" s="165">
        <f t="shared" si="6"/>
        <v>4.994116424244404</v>
      </c>
      <c r="V13" s="174">
        <v>7</v>
      </c>
      <c r="W13" s="167">
        <v>1346.7502941787877</v>
      </c>
      <c r="X13" s="165">
        <f t="shared" si="7"/>
        <v>4.3908994636299035</v>
      </c>
      <c r="Y13" s="174">
        <v>9</v>
      </c>
      <c r="Z13" s="167">
        <v>937.368273016091</v>
      </c>
      <c r="AA13" s="165">
        <f t="shared" si="8"/>
        <v>3.860475029187608</v>
      </c>
      <c r="AB13" s="174">
        <v>8</v>
      </c>
      <c r="AC13" s="167">
        <v>731</v>
      </c>
      <c r="AD13" s="165">
        <f t="shared" si="9"/>
        <v>4.476149654032208</v>
      </c>
      <c r="AE13" s="174">
        <v>7</v>
      </c>
      <c r="AF13" s="94">
        <f t="shared" si="10"/>
        <v>-91.90056867758226</v>
      </c>
    </row>
    <row r="14" spans="1:32" ht="12.75" customHeight="1">
      <c r="A14" s="62" t="s">
        <v>252</v>
      </c>
      <c r="B14" s="167">
        <v>1260</v>
      </c>
      <c r="C14" s="165">
        <f t="shared" si="0"/>
        <v>0.8717673836245374</v>
      </c>
      <c r="D14" s="174">
        <v>15</v>
      </c>
      <c r="E14" s="167">
        <v>824.25</v>
      </c>
      <c r="F14" s="165">
        <f t="shared" si="1"/>
        <v>0.40871819082808114</v>
      </c>
      <c r="G14" s="174">
        <v>17</v>
      </c>
      <c r="H14" s="167">
        <v>674.25</v>
      </c>
      <c r="I14" s="165">
        <f t="shared" si="2"/>
        <v>0.33572732183600823</v>
      </c>
      <c r="J14" s="174">
        <v>17</v>
      </c>
      <c r="K14" s="167">
        <v>700</v>
      </c>
      <c r="L14" s="165">
        <f t="shared" si="3"/>
        <v>0.39460305238539284</v>
      </c>
      <c r="M14" s="174">
        <v>16</v>
      </c>
      <c r="N14" s="168">
        <v>647</v>
      </c>
      <c r="O14" s="165">
        <f t="shared" si="4"/>
        <v>0.5577354073573559</v>
      </c>
      <c r="P14" s="174">
        <v>16</v>
      </c>
      <c r="Q14" s="168">
        <v>535</v>
      </c>
      <c r="R14" s="165">
        <f t="shared" si="5"/>
        <v>0.9103428974128293</v>
      </c>
      <c r="S14" s="174">
        <v>17</v>
      </c>
      <c r="T14" s="168">
        <v>613</v>
      </c>
      <c r="U14" s="165">
        <f t="shared" si="6"/>
        <v>1.4513609409175348</v>
      </c>
      <c r="V14" s="174">
        <v>12</v>
      </c>
      <c r="W14" s="168">
        <v>925.577431952954</v>
      </c>
      <c r="X14" s="165">
        <f t="shared" si="7"/>
        <v>3.0177215977430762</v>
      </c>
      <c r="Y14" s="174">
        <v>10</v>
      </c>
      <c r="Z14" s="168">
        <v>778.7094683520678</v>
      </c>
      <c r="AA14" s="165">
        <f t="shared" si="8"/>
        <v>3.2070516403252656</v>
      </c>
      <c r="AB14" s="174">
        <v>9</v>
      </c>
      <c r="AC14" s="168">
        <v>651</v>
      </c>
      <c r="AD14" s="165">
        <f t="shared" si="9"/>
        <v>3.9862837548221175</v>
      </c>
      <c r="AE14" s="174">
        <v>8</v>
      </c>
      <c r="AF14" s="94">
        <f t="shared" si="10"/>
        <v>-48.33333333333333</v>
      </c>
    </row>
    <row r="15" spans="1:32" ht="12.75" customHeight="1">
      <c r="A15" s="62" t="s">
        <v>210</v>
      </c>
      <c r="B15" s="167">
        <v>3452.5</v>
      </c>
      <c r="C15" s="165">
        <f t="shared" si="0"/>
        <v>2.3887118190188215</v>
      </c>
      <c r="D15" s="174">
        <v>11</v>
      </c>
      <c r="E15" s="167">
        <v>3188.45</v>
      </c>
      <c r="F15" s="165">
        <f t="shared" si="1"/>
        <v>1.58104642468401</v>
      </c>
      <c r="G15" s="174">
        <v>13</v>
      </c>
      <c r="H15" s="167">
        <v>2419.9</v>
      </c>
      <c r="I15" s="165">
        <f t="shared" si="2"/>
        <v>1.2049336983477292</v>
      </c>
      <c r="J15" s="174">
        <v>12</v>
      </c>
      <c r="K15" s="167">
        <v>1659.4</v>
      </c>
      <c r="L15" s="165">
        <f t="shared" si="3"/>
        <v>0.9354347216118872</v>
      </c>
      <c r="M15" s="174">
        <v>13</v>
      </c>
      <c r="N15" s="168">
        <v>1718.15</v>
      </c>
      <c r="O15" s="165">
        <f t="shared" si="4"/>
        <v>1.4811021486105735</v>
      </c>
      <c r="P15" s="174">
        <v>12</v>
      </c>
      <c r="Q15" s="168">
        <v>1365.7</v>
      </c>
      <c r="R15" s="165">
        <f t="shared" si="5"/>
        <v>2.32384167289103</v>
      </c>
      <c r="S15" s="174">
        <v>12</v>
      </c>
      <c r="T15" s="168">
        <v>1202</v>
      </c>
      <c r="U15" s="165">
        <f t="shared" si="6"/>
        <v>2.8458986149802232</v>
      </c>
      <c r="V15" s="174">
        <v>11</v>
      </c>
      <c r="W15" s="168">
        <v>889.857705069251</v>
      </c>
      <c r="X15" s="165">
        <f t="shared" si="7"/>
        <v>2.9012621989275766</v>
      </c>
      <c r="Y15" s="174">
        <v>11</v>
      </c>
      <c r="Z15" s="168">
        <v>773.9129621340322</v>
      </c>
      <c r="AA15" s="165">
        <f t="shared" si="8"/>
        <v>3.1872976193976212</v>
      </c>
      <c r="AB15" s="174">
        <v>10</v>
      </c>
      <c r="AC15" s="168">
        <v>594</v>
      </c>
      <c r="AD15" s="165">
        <f t="shared" si="9"/>
        <v>3.6372543016349277</v>
      </c>
      <c r="AE15" s="174">
        <v>9</v>
      </c>
      <c r="AF15" s="94">
        <f t="shared" si="10"/>
        <v>-82.79507603186097</v>
      </c>
    </row>
    <row r="16" spans="1:32" ht="12.75" customHeight="1">
      <c r="A16" s="62" t="s">
        <v>207</v>
      </c>
      <c r="B16" s="167">
        <v>3742.7040000000006</v>
      </c>
      <c r="C16" s="165">
        <f t="shared" si="0"/>
        <v>2.589497836318326</v>
      </c>
      <c r="D16" s="174">
        <v>9</v>
      </c>
      <c r="E16" s="167">
        <v>3690.188</v>
      </c>
      <c r="F16" s="165">
        <f t="shared" si="1"/>
        <v>1.829841629572939</v>
      </c>
      <c r="G16" s="174">
        <v>12</v>
      </c>
      <c r="H16" s="167">
        <v>2739</v>
      </c>
      <c r="I16" s="165">
        <f t="shared" si="2"/>
        <v>1.3638222239656308</v>
      </c>
      <c r="J16" s="174">
        <v>11</v>
      </c>
      <c r="K16" s="167">
        <v>2513</v>
      </c>
      <c r="L16" s="165">
        <f t="shared" si="3"/>
        <v>1.4166249580635604</v>
      </c>
      <c r="M16" s="174">
        <v>11</v>
      </c>
      <c r="N16" s="168">
        <v>2023</v>
      </c>
      <c r="O16" s="165">
        <f t="shared" si="4"/>
        <v>1.743892935214731</v>
      </c>
      <c r="P16" s="174">
        <v>11</v>
      </c>
      <c r="Q16" s="168">
        <v>1708</v>
      </c>
      <c r="R16" s="165">
        <f t="shared" si="5"/>
        <v>2.906290969684322</v>
      </c>
      <c r="S16" s="174">
        <v>11</v>
      </c>
      <c r="T16" s="168">
        <v>1226</v>
      </c>
      <c r="U16" s="165">
        <f t="shared" si="6"/>
        <v>2.9027218818350695</v>
      </c>
      <c r="V16" s="174">
        <v>10</v>
      </c>
      <c r="W16" s="168">
        <v>803.8548639059082</v>
      </c>
      <c r="X16" s="165">
        <f t="shared" si="7"/>
        <v>2.620861421762692</v>
      </c>
      <c r="Y16" s="174">
        <v>12</v>
      </c>
      <c r="Z16" s="168">
        <v>656.7213741573471</v>
      </c>
      <c r="AA16" s="165">
        <f t="shared" si="8"/>
        <v>2.7046535913902114</v>
      </c>
      <c r="AB16" s="174">
        <v>12</v>
      </c>
      <c r="AC16" s="168">
        <v>584</v>
      </c>
      <c r="AD16" s="165">
        <f t="shared" si="9"/>
        <v>3.5760210642336663</v>
      </c>
      <c r="AE16" s="174">
        <v>10</v>
      </c>
      <c r="AF16" s="94">
        <f t="shared" si="10"/>
        <v>-84.39630812375223</v>
      </c>
    </row>
    <row r="17" spans="1:32" ht="12.75" customHeight="1">
      <c r="A17" s="62" t="s">
        <v>251</v>
      </c>
      <c r="B17" s="167">
        <v>2314.4809999999998</v>
      </c>
      <c r="C17" s="165">
        <f t="shared" si="0"/>
        <v>1.601340512554526</v>
      </c>
      <c r="D17" s="174">
        <v>13</v>
      </c>
      <c r="E17" s="167">
        <v>1762.517</v>
      </c>
      <c r="F17" s="165">
        <f t="shared" si="1"/>
        <v>0.8739736239535785</v>
      </c>
      <c r="G17" s="174">
        <v>16</v>
      </c>
      <c r="H17" s="167">
        <v>1482.85</v>
      </c>
      <c r="I17" s="165">
        <f t="shared" si="2"/>
        <v>0.7383511445080085</v>
      </c>
      <c r="J17" s="174">
        <v>15</v>
      </c>
      <c r="K17" s="167">
        <v>1108.199</v>
      </c>
      <c r="L17" s="165">
        <f t="shared" si="3"/>
        <v>0.6247124400720572</v>
      </c>
      <c r="M17" s="174">
        <v>15</v>
      </c>
      <c r="N17" s="168">
        <v>830</v>
      </c>
      <c r="O17" s="165">
        <f t="shared" si="4"/>
        <v>0.71548746229769</v>
      </c>
      <c r="P17" s="174">
        <v>15</v>
      </c>
      <c r="Q17" s="168">
        <v>805</v>
      </c>
      <c r="R17" s="165">
        <f t="shared" si="5"/>
        <v>1.369768284892201</v>
      </c>
      <c r="S17" s="174">
        <v>15</v>
      </c>
      <c r="T17" s="168">
        <v>500</v>
      </c>
      <c r="U17" s="165">
        <f t="shared" si="6"/>
        <v>1.1838180594759664</v>
      </c>
      <c r="V17" s="174">
        <v>15</v>
      </c>
      <c r="W17" s="168">
        <v>402.9408090970262</v>
      </c>
      <c r="X17" s="165">
        <f t="shared" si="7"/>
        <v>1.3137346917140171</v>
      </c>
      <c r="Y17" s="174">
        <v>14</v>
      </c>
      <c r="Z17" s="168">
        <v>317.9605879592486</v>
      </c>
      <c r="AA17" s="165">
        <f t="shared" si="8"/>
        <v>1.3094948329464295</v>
      </c>
      <c r="AB17" s="174">
        <v>13</v>
      </c>
      <c r="AC17" s="168">
        <v>315</v>
      </c>
      <c r="AD17" s="165">
        <f t="shared" si="9"/>
        <v>1.9288469781397342</v>
      </c>
      <c r="AE17" s="174">
        <v>11</v>
      </c>
      <c r="AF17" s="94">
        <f t="shared" si="10"/>
        <v>-86.39003733450393</v>
      </c>
    </row>
    <row r="18" spans="1:32" ht="12.75" customHeight="1">
      <c r="A18" s="62" t="s">
        <v>237</v>
      </c>
      <c r="B18" s="167">
        <v>6669.153</v>
      </c>
      <c r="C18" s="165">
        <f t="shared" si="0"/>
        <v>4.614246080795027</v>
      </c>
      <c r="D18" s="174">
        <v>6</v>
      </c>
      <c r="E18" s="167">
        <v>4414.802</v>
      </c>
      <c r="F18" s="165">
        <f t="shared" si="1"/>
        <v>2.189153638221649</v>
      </c>
      <c r="G18" s="174">
        <v>10</v>
      </c>
      <c r="H18" s="167">
        <v>4429.342</v>
      </c>
      <c r="I18" s="165">
        <f t="shared" si="2"/>
        <v>2.2054892505090815</v>
      </c>
      <c r="J18" s="174">
        <v>8</v>
      </c>
      <c r="K18" s="167">
        <v>2915.13</v>
      </c>
      <c r="L18" s="165">
        <f t="shared" si="3"/>
        <v>1.6433131372860434</v>
      </c>
      <c r="M18" s="174">
        <v>10</v>
      </c>
      <c r="N18" s="168">
        <v>2582.4629999999997</v>
      </c>
      <c r="O18" s="165">
        <f t="shared" si="4"/>
        <v>2.2261685522261194</v>
      </c>
      <c r="P18" s="174">
        <v>10</v>
      </c>
      <c r="Q18" s="168">
        <v>1880.0269999999998</v>
      </c>
      <c r="R18" s="165">
        <f t="shared" si="5"/>
        <v>3.1990078998025218</v>
      </c>
      <c r="S18" s="174">
        <v>10</v>
      </c>
      <c r="T18" s="168">
        <v>1607.922</v>
      </c>
      <c r="U18" s="165">
        <f t="shared" si="6"/>
        <v>3.8069742036574294</v>
      </c>
      <c r="V18" s="174">
        <v>8</v>
      </c>
      <c r="W18" s="168">
        <v>1379.2156512898173</v>
      </c>
      <c r="X18" s="165">
        <f t="shared" si="7"/>
        <v>4.4967484244517735</v>
      </c>
      <c r="Y18" s="174">
        <v>8</v>
      </c>
      <c r="Z18" s="168">
        <v>692.2650975472665</v>
      </c>
      <c r="AA18" s="165">
        <f t="shared" si="8"/>
        <v>2.8510375266493257</v>
      </c>
      <c r="AB18" s="174">
        <v>11</v>
      </c>
      <c r="AC18" s="168">
        <v>280</v>
      </c>
      <c r="AD18" s="165">
        <f t="shared" si="9"/>
        <v>1.7145306472353194</v>
      </c>
      <c r="AE18" s="174">
        <v>12</v>
      </c>
      <c r="AF18" s="94">
        <f t="shared" si="10"/>
        <v>-95.80156580603264</v>
      </c>
    </row>
    <row r="19" spans="1:32" ht="12.75" customHeight="1">
      <c r="A19" s="62" t="s">
        <v>248</v>
      </c>
      <c r="B19" s="167">
        <v>3303.45</v>
      </c>
      <c r="C19" s="165">
        <f t="shared" si="0"/>
        <v>2.285587272567046</v>
      </c>
      <c r="D19" s="174">
        <v>12</v>
      </c>
      <c r="E19" s="167">
        <v>2942.85</v>
      </c>
      <c r="F19" s="165">
        <f t="shared" si="1"/>
        <v>1.4592615442868286</v>
      </c>
      <c r="G19" s="174">
        <v>15</v>
      </c>
      <c r="H19" s="167">
        <v>2768.1559999999995</v>
      </c>
      <c r="I19" s="165">
        <f t="shared" si="2"/>
        <v>1.3783397853975188</v>
      </c>
      <c r="J19" s="174">
        <v>10</v>
      </c>
      <c r="K19" s="167">
        <v>2053.85</v>
      </c>
      <c r="L19" s="165">
        <f t="shared" si="3"/>
        <v>1.157793541631056</v>
      </c>
      <c r="M19" s="174">
        <v>12</v>
      </c>
      <c r="N19" s="168">
        <v>1476.7</v>
      </c>
      <c r="O19" s="165">
        <f t="shared" si="4"/>
        <v>1.2729642597289141</v>
      </c>
      <c r="P19" s="174">
        <v>13</v>
      </c>
      <c r="Q19" s="168">
        <v>882.58</v>
      </c>
      <c r="R19" s="165">
        <f t="shared" si="5"/>
        <v>1.5017765128946072</v>
      </c>
      <c r="S19" s="174">
        <v>13</v>
      </c>
      <c r="T19" s="168">
        <v>505.1</v>
      </c>
      <c r="U19" s="165">
        <f t="shared" si="6"/>
        <v>1.1958930036826212</v>
      </c>
      <c r="V19" s="174">
        <v>14</v>
      </c>
      <c r="W19" s="168">
        <v>323.9402053498158</v>
      </c>
      <c r="X19" s="165">
        <f t="shared" si="7"/>
        <v>1.0561637744330337</v>
      </c>
      <c r="Y19" s="174">
        <v>16</v>
      </c>
      <c r="Z19" s="168">
        <v>228.368315086767</v>
      </c>
      <c r="AA19" s="165">
        <f t="shared" si="8"/>
        <v>0.940516340513029</v>
      </c>
      <c r="AB19" s="174">
        <v>15</v>
      </c>
      <c r="AC19" s="168">
        <v>220</v>
      </c>
      <c r="AD19" s="165">
        <f t="shared" si="9"/>
        <v>1.347131222827751</v>
      </c>
      <c r="AE19" s="174">
        <v>13</v>
      </c>
      <c r="AF19" s="94">
        <f t="shared" si="10"/>
        <v>-93.3402957514114</v>
      </c>
    </row>
    <row r="20" spans="1:32" ht="12.75" customHeight="1">
      <c r="A20" s="62" t="s">
        <v>209</v>
      </c>
      <c r="B20" s="167">
        <v>165</v>
      </c>
      <c r="C20" s="165">
        <f t="shared" si="0"/>
        <v>0.11416001452226085</v>
      </c>
      <c r="D20" s="174">
        <v>20</v>
      </c>
      <c r="E20" s="167">
        <v>185</v>
      </c>
      <c r="F20" s="165">
        <f t="shared" si="1"/>
        <v>0.0917353537193752</v>
      </c>
      <c r="G20" s="174">
        <v>19</v>
      </c>
      <c r="H20" s="167">
        <v>225</v>
      </c>
      <c r="I20" s="165">
        <f t="shared" si="2"/>
        <v>0.11203358904427416</v>
      </c>
      <c r="J20" s="174">
        <v>18</v>
      </c>
      <c r="K20" s="167">
        <v>205</v>
      </c>
      <c r="L20" s="165">
        <f t="shared" si="3"/>
        <v>0.11556232248429363</v>
      </c>
      <c r="M20" s="174">
        <v>19</v>
      </c>
      <c r="N20" s="168">
        <v>160</v>
      </c>
      <c r="O20" s="165">
        <f t="shared" si="4"/>
        <v>0.1379252939369041</v>
      </c>
      <c r="P20" s="174">
        <v>19</v>
      </c>
      <c r="Q20" s="168">
        <v>145</v>
      </c>
      <c r="R20" s="165">
        <f t="shared" si="5"/>
        <v>0.24672844883151446</v>
      </c>
      <c r="S20" s="174">
        <v>19</v>
      </c>
      <c r="T20" s="168">
        <v>110</v>
      </c>
      <c r="U20" s="165">
        <f t="shared" si="6"/>
        <v>0.26043997308471256</v>
      </c>
      <c r="V20" s="174">
        <v>19</v>
      </c>
      <c r="W20" s="168">
        <v>169.98697800134576</v>
      </c>
      <c r="X20" s="165">
        <f t="shared" si="7"/>
        <v>0.5542198384930068</v>
      </c>
      <c r="Y20" s="174">
        <v>18</v>
      </c>
      <c r="Z20" s="168">
        <v>129.98337340484522</v>
      </c>
      <c r="AA20" s="165">
        <f t="shared" si="8"/>
        <v>0.535325956386791</v>
      </c>
      <c r="AB20" s="174">
        <v>17</v>
      </c>
      <c r="AC20" s="168">
        <v>110</v>
      </c>
      <c r="AD20" s="165">
        <f t="shared" si="9"/>
        <v>0.6735656114138755</v>
      </c>
      <c r="AE20" s="174">
        <v>14</v>
      </c>
      <c r="AF20" s="94">
        <f t="shared" si="10"/>
        <v>-33.333333333333336</v>
      </c>
    </row>
    <row r="21" spans="1:32" ht="12.75" customHeight="1">
      <c r="A21" s="62" t="s">
        <v>223</v>
      </c>
      <c r="B21" s="167">
        <v>974.6</v>
      </c>
      <c r="C21" s="165">
        <f t="shared" si="0"/>
        <v>0.6743051524448207</v>
      </c>
      <c r="D21" s="174">
        <v>16</v>
      </c>
      <c r="E21" s="167">
        <v>2957.7</v>
      </c>
      <c r="F21" s="165">
        <f t="shared" si="1"/>
        <v>1.4666251659232217</v>
      </c>
      <c r="G21" s="174">
        <v>14</v>
      </c>
      <c r="H21" s="167">
        <v>2108.985</v>
      </c>
      <c r="I21" s="165">
        <f t="shared" si="2"/>
        <v>1.050120705735727</v>
      </c>
      <c r="J21" s="174">
        <v>14</v>
      </c>
      <c r="K21" s="167">
        <v>1139.55</v>
      </c>
      <c r="L21" s="165">
        <f t="shared" si="3"/>
        <v>0.6423855833511064</v>
      </c>
      <c r="M21" s="174">
        <v>14</v>
      </c>
      <c r="N21" s="167">
        <v>982.777</v>
      </c>
      <c r="O21" s="165">
        <f t="shared" si="4"/>
        <v>0.8471862912464299</v>
      </c>
      <c r="P21" s="174">
        <v>14</v>
      </c>
      <c r="Q21" s="167">
        <v>714.022</v>
      </c>
      <c r="R21" s="165">
        <f t="shared" si="5"/>
        <v>1.214962348217763</v>
      </c>
      <c r="S21" s="174">
        <v>16</v>
      </c>
      <c r="T21" s="167">
        <v>611.2</v>
      </c>
      <c r="U21" s="165">
        <f t="shared" si="6"/>
        <v>1.4470991959034214</v>
      </c>
      <c r="V21" s="174">
        <v>13</v>
      </c>
      <c r="W21" s="167">
        <v>554.9276450402049</v>
      </c>
      <c r="X21" s="165">
        <f t="shared" si="7"/>
        <v>1.8092674711062406</v>
      </c>
      <c r="Y21" s="174">
        <v>13</v>
      </c>
      <c r="Z21" s="167">
        <v>299.94572197586683</v>
      </c>
      <c r="AA21" s="165">
        <f t="shared" si="8"/>
        <v>1.2353020719100074</v>
      </c>
      <c r="AB21" s="174">
        <v>14</v>
      </c>
      <c r="AC21" s="167">
        <v>64</v>
      </c>
      <c r="AD21" s="165">
        <f t="shared" si="9"/>
        <v>0.391892719368073</v>
      </c>
      <c r="AE21" s="174">
        <v>15</v>
      </c>
      <c r="AF21" s="94">
        <f t="shared" si="10"/>
        <v>-93.43320336548328</v>
      </c>
    </row>
    <row r="22" spans="1:32" ht="12.75" customHeight="1">
      <c r="A22" s="62" t="s">
        <v>215</v>
      </c>
      <c r="B22" s="167">
        <v>2034.962</v>
      </c>
      <c r="C22" s="165">
        <f t="shared" si="0"/>
        <v>1.4079472210439332</v>
      </c>
      <c r="D22" s="174">
        <v>14</v>
      </c>
      <c r="E22" s="167">
        <v>6933.739</v>
      </c>
      <c r="F22" s="165">
        <f t="shared" si="1"/>
        <v>3.438210809528794</v>
      </c>
      <c r="G22" s="174">
        <v>6</v>
      </c>
      <c r="H22" s="167">
        <v>1147.2590000000002</v>
      </c>
      <c r="I22" s="165">
        <f t="shared" si="2"/>
        <v>0.5712513037037553</v>
      </c>
      <c r="J22" s="174">
        <v>16</v>
      </c>
      <c r="K22" s="167">
        <v>520.444</v>
      </c>
      <c r="L22" s="165">
        <f t="shared" si="3"/>
        <v>0.29338398713666203</v>
      </c>
      <c r="M22" s="174">
        <v>17</v>
      </c>
      <c r="N22" s="167">
        <v>393.7269999999999</v>
      </c>
      <c r="O22" s="165">
        <f t="shared" si="4"/>
        <v>0.3394057012868464</v>
      </c>
      <c r="P22" s="174">
        <v>17</v>
      </c>
      <c r="Q22" s="167">
        <v>392.808</v>
      </c>
      <c r="R22" s="165">
        <f t="shared" si="5"/>
        <v>0.6683924726111002</v>
      </c>
      <c r="S22" s="174">
        <v>18</v>
      </c>
      <c r="T22" s="167">
        <v>142.46399999999997</v>
      </c>
      <c r="U22" s="165">
        <f t="shared" si="6"/>
        <v>0.33730291205036805</v>
      </c>
      <c r="V22" s="174">
        <v>17</v>
      </c>
      <c r="W22" s="167">
        <v>111.35113485439747</v>
      </c>
      <c r="X22" s="165">
        <f t="shared" si="7"/>
        <v>0.36304550325336465</v>
      </c>
      <c r="Y22" s="174">
        <v>19</v>
      </c>
      <c r="Z22" s="167">
        <v>79.9891086349024</v>
      </c>
      <c r="AA22" s="165">
        <f t="shared" si="8"/>
        <v>0.3294286412088909</v>
      </c>
      <c r="AB22" s="174">
        <v>19</v>
      </c>
      <c r="AC22" s="167">
        <v>45</v>
      </c>
      <c r="AD22" s="165">
        <f t="shared" si="9"/>
        <v>0.27554956830567634</v>
      </c>
      <c r="AE22" s="174">
        <v>16</v>
      </c>
      <c r="AF22" s="94">
        <f t="shared" si="10"/>
        <v>-97.78865649579697</v>
      </c>
    </row>
    <row r="23" spans="1:32" ht="12.75" customHeight="1">
      <c r="A23" s="62" t="s">
        <v>224</v>
      </c>
      <c r="B23" s="167">
        <v>261.545</v>
      </c>
      <c r="C23" s="165">
        <f t="shared" si="0"/>
        <v>0.1809574605953013</v>
      </c>
      <c r="D23" s="174">
        <v>19</v>
      </c>
      <c r="E23" s="167">
        <v>169.18</v>
      </c>
      <c r="F23" s="165">
        <f t="shared" si="1"/>
        <v>0.08389074130942648</v>
      </c>
      <c r="G23" s="174">
        <v>20</v>
      </c>
      <c r="H23" s="167">
        <v>153.026</v>
      </c>
      <c r="I23" s="165">
        <f t="shared" si="2"/>
        <v>0.07619578665372932</v>
      </c>
      <c r="J23" s="174">
        <v>20</v>
      </c>
      <c r="K23" s="167">
        <v>114.987</v>
      </c>
      <c r="L23" s="165">
        <f t="shared" si="3"/>
        <v>0.06482031597805596</v>
      </c>
      <c r="M23" s="174">
        <v>20</v>
      </c>
      <c r="N23" s="167">
        <v>96.599</v>
      </c>
      <c r="O23" s="165">
        <f t="shared" si="4"/>
        <v>0.08327153418131873</v>
      </c>
      <c r="P23" s="174">
        <v>20</v>
      </c>
      <c r="Q23" s="167">
        <v>85.842</v>
      </c>
      <c r="R23" s="165">
        <f t="shared" si="5"/>
        <v>0.14606664485927492</v>
      </c>
      <c r="S23" s="174">
        <v>20</v>
      </c>
      <c r="T23" s="167">
        <v>25</v>
      </c>
      <c r="U23" s="165">
        <f t="shared" si="6"/>
        <v>0.059190902973798316</v>
      </c>
      <c r="V23" s="174">
        <v>20</v>
      </c>
      <c r="W23" s="167">
        <v>59.99704045485131</v>
      </c>
      <c r="X23" s="165">
        <f t="shared" si="7"/>
        <v>0.1956123372619922</v>
      </c>
      <c r="Y23" s="174">
        <v>21</v>
      </c>
      <c r="Z23" s="167">
        <v>39.99413162988214</v>
      </c>
      <c r="AA23" s="165">
        <f t="shared" si="8"/>
        <v>0.16471257980005463</v>
      </c>
      <c r="AB23" s="174">
        <v>21</v>
      </c>
      <c r="AC23" s="167">
        <v>36</v>
      </c>
      <c r="AD23" s="165">
        <f t="shared" si="9"/>
        <v>0.22043965464454107</v>
      </c>
      <c r="AE23" s="174">
        <v>17</v>
      </c>
      <c r="AF23" s="94">
        <f t="shared" si="10"/>
        <v>-86.23563822669139</v>
      </c>
    </row>
    <row r="24" spans="1:32" ht="12.75" customHeight="1">
      <c r="A24" s="62" t="s">
        <v>222</v>
      </c>
      <c r="B24" s="167">
        <v>845.1</v>
      </c>
      <c r="C24" s="165">
        <f t="shared" si="0"/>
        <v>0.5847068380167433</v>
      </c>
      <c r="D24" s="174">
        <v>17</v>
      </c>
      <c r="E24" s="167">
        <v>4731.8</v>
      </c>
      <c r="F24" s="165">
        <f t="shared" si="1"/>
        <v>2.346342414753187</v>
      </c>
      <c r="G24" s="174">
        <v>9</v>
      </c>
      <c r="H24" s="167">
        <v>218.8</v>
      </c>
      <c r="I24" s="165">
        <f t="shared" si="2"/>
        <v>0.1089464412572764</v>
      </c>
      <c r="J24" s="174">
        <v>19</v>
      </c>
      <c r="K24" s="167">
        <v>411</v>
      </c>
      <c r="L24" s="165">
        <f t="shared" si="3"/>
        <v>0.2316883636148521</v>
      </c>
      <c r="M24" s="174">
        <v>18</v>
      </c>
      <c r="N24" s="167">
        <v>359</v>
      </c>
      <c r="O24" s="165">
        <f t="shared" si="4"/>
        <v>0.30946987827092853</v>
      </c>
      <c r="P24" s="174">
        <v>18</v>
      </c>
      <c r="Q24" s="167">
        <v>833.4</v>
      </c>
      <c r="R24" s="165">
        <f t="shared" si="5"/>
        <v>1.418093029352994</v>
      </c>
      <c r="S24" s="174">
        <v>14</v>
      </c>
      <c r="T24" s="167">
        <v>410</v>
      </c>
      <c r="U24" s="165">
        <f t="shared" si="6"/>
        <v>0.9707308087702924</v>
      </c>
      <c r="V24" s="174">
        <v>16</v>
      </c>
      <c r="W24" s="167">
        <v>343.95146345956147</v>
      </c>
      <c r="X24" s="165">
        <f t="shared" si="7"/>
        <v>1.1214078088174635</v>
      </c>
      <c r="Y24" s="174">
        <v>15</v>
      </c>
      <c r="Z24" s="167">
        <v>169.96635776573547</v>
      </c>
      <c r="AA24" s="165">
        <f t="shared" si="8"/>
        <v>0.6999926270657183</v>
      </c>
      <c r="AB24" s="174">
        <v>16</v>
      </c>
      <c r="AC24" s="167">
        <v>21</v>
      </c>
      <c r="AD24" s="165">
        <f t="shared" si="9"/>
        <v>0.12858979854264896</v>
      </c>
      <c r="AE24" s="174">
        <v>18</v>
      </c>
      <c r="AF24" s="94">
        <f t="shared" si="10"/>
        <v>-97.51508697195598</v>
      </c>
    </row>
    <row r="25" spans="1:32" ht="12.75" customHeight="1">
      <c r="A25" s="62" t="s">
        <v>216</v>
      </c>
      <c r="B25" s="167">
        <v>14003.781</v>
      </c>
      <c r="C25" s="165">
        <f t="shared" si="0"/>
        <v>9.688920256524609</v>
      </c>
      <c r="D25" s="174">
        <v>4</v>
      </c>
      <c r="E25" s="167">
        <v>20387.407</v>
      </c>
      <c r="F25" s="165">
        <f t="shared" si="1"/>
        <v>10.10943779765333</v>
      </c>
      <c r="G25" s="174">
        <v>3</v>
      </c>
      <c r="H25" s="167">
        <v>22907.521000000004</v>
      </c>
      <c r="I25" s="165">
        <f t="shared" si="2"/>
        <v>11.406274638831471</v>
      </c>
      <c r="J25" s="174">
        <v>2</v>
      </c>
      <c r="K25" s="167">
        <v>8626.596000000001</v>
      </c>
      <c r="L25" s="165">
        <f t="shared" si="3"/>
        <v>4.8629730189937455</v>
      </c>
      <c r="M25" s="174">
        <v>3</v>
      </c>
      <c r="N25" s="167">
        <v>6559.114</v>
      </c>
      <c r="O25" s="165">
        <f t="shared" si="4"/>
        <v>5.654173290097892</v>
      </c>
      <c r="P25" s="174">
        <v>5</v>
      </c>
      <c r="Q25" s="167">
        <v>2215.491</v>
      </c>
      <c r="R25" s="165">
        <f t="shared" si="5"/>
        <v>3.7698252264150396</v>
      </c>
      <c r="S25" s="174">
        <v>9</v>
      </c>
      <c r="T25" s="167">
        <v>1396.4390000000003</v>
      </c>
      <c r="U25" s="165">
        <f t="shared" si="6"/>
        <v>3.3062594143131188</v>
      </c>
      <c r="V25" s="174">
        <v>9</v>
      </c>
      <c r="W25" s="167">
        <v>1540.7766870292844</v>
      </c>
      <c r="X25" s="165">
        <f t="shared" si="7"/>
        <v>5.023496603559831</v>
      </c>
      <c r="Y25" s="174">
        <v>7</v>
      </c>
      <c r="Z25" s="167">
        <v>962.3142951018932</v>
      </c>
      <c r="AA25" s="165">
        <f t="shared" si="8"/>
        <v>3.9632131931644348</v>
      </c>
      <c r="AB25" s="174">
        <v>7</v>
      </c>
      <c r="AC25" s="167">
        <v>17</v>
      </c>
      <c r="AD25" s="165">
        <f t="shared" si="9"/>
        <v>0.1040965035821444</v>
      </c>
      <c r="AE25" s="174">
        <v>19</v>
      </c>
      <c r="AF25" s="94">
        <f t="shared" si="10"/>
        <v>-99.87860421410475</v>
      </c>
    </row>
    <row r="26" spans="1:32" ht="12.75" customHeight="1">
      <c r="A26" s="62" t="s">
        <v>221</v>
      </c>
      <c r="B26" s="167">
        <v>111.5</v>
      </c>
      <c r="C26" s="165">
        <f t="shared" si="0"/>
        <v>0.07714449466201263</v>
      </c>
      <c r="D26" s="174">
        <v>22</v>
      </c>
      <c r="E26" s="167">
        <v>246</v>
      </c>
      <c r="F26" s="165">
        <f t="shared" si="1"/>
        <v>0.12198322710792595</v>
      </c>
      <c r="G26" s="174">
        <v>18</v>
      </c>
      <c r="H26" s="167">
        <v>2170</v>
      </c>
      <c r="I26" s="165">
        <f t="shared" si="2"/>
        <v>1.080501725449222</v>
      </c>
      <c r="J26" s="174">
        <v>13</v>
      </c>
      <c r="K26" s="167">
        <v>6070.4</v>
      </c>
      <c r="L26" s="165">
        <f t="shared" si="3"/>
        <v>3.421997670286127</v>
      </c>
      <c r="M26" s="174">
        <v>6</v>
      </c>
      <c r="N26" s="167">
        <v>11327</v>
      </c>
      <c r="O26" s="165">
        <f t="shared" si="4"/>
        <v>9.764248777645705</v>
      </c>
      <c r="P26" s="174">
        <v>3</v>
      </c>
      <c r="Q26" s="167">
        <v>2706</v>
      </c>
      <c r="R26" s="165">
        <f t="shared" si="5"/>
        <v>4.604463327848815</v>
      </c>
      <c r="S26" s="174">
        <v>8</v>
      </c>
      <c r="T26" s="167">
        <v>123.048</v>
      </c>
      <c r="U26" s="165">
        <f t="shared" si="6"/>
        <v>0.2913328891647974</v>
      </c>
      <c r="V26" s="174">
        <v>18</v>
      </c>
      <c r="W26" s="167">
        <v>86.98543335554176</v>
      </c>
      <c r="X26" s="165">
        <f t="shared" si="7"/>
        <v>0.2836043877735794</v>
      </c>
      <c r="Y26" s="174">
        <v>20</v>
      </c>
      <c r="Z26" s="167">
        <v>74.9914918683668</v>
      </c>
      <c r="AA26" s="165">
        <f t="shared" si="8"/>
        <v>0.30884636283650485</v>
      </c>
      <c r="AB26" s="174">
        <v>20</v>
      </c>
      <c r="AC26" s="167">
        <v>15</v>
      </c>
      <c r="AD26" s="165">
        <f t="shared" si="9"/>
        <v>0.09184985610189211</v>
      </c>
      <c r="AE26" s="174">
        <v>20</v>
      </c>
      <c r="AF26" s="94">
        <f t="shared" si="10"/>
        <v>-86.54708520179372</v>
      </c>
    </row>
    <row r="27" spans="1:32" ht="12.75" customHeight="1">
      <c r="A27" s="62" t="s">
        <v>212</v>
      </c>
      <c r="B27" s="167">
        <v>605</v>
      </c>
      <c r="C27" s="165">
        <f t="shared" si="0"/>
        <v>0.41858671991495644</v>
      </c>
      <c r="D27" s="174">
        <v>18</v>
      </c>
      <c r="E27" s="167">
        <v>40</v>
      </c>
      <c r="F27" s="165">
        <f t="shared" si="1"/>
        <v>0.019834671074459503</v>
      </c>
      <c r="G27" s="174">
        <v>22</v>
      </c>
      <c r="H27" s="167">
        <v>45</v>
      </c>
      <c r="I27" s="165">
        <f t="shared" si="2"/>
        <v>0.022406717808854833</v>
      </c>
      <c r="J27" s="174">
        <v>21</v>
      </c>
      <c r="K27" s="145">
        <v>0</v>
      </c>
      <c r="L27" s="165">
        <f t="shared" si="3"/>
        <v>0</v>
      </c>
      <c r="M27" s="174"/>
      <c r="N27" s="168">
        <v>0</v>
      </c>
      <c r="O27" s="165">
        <f t="shared" si="4"/>
        <v>0</v>
      </c>
      <c r="P27" s="174"/>
      <c r="Q27" s="168">
        <v>0</v>
      </c>
      <c r="R27" s="165">
        <f t="shared" si="5"/>
        <v>0</v>
      </c>
      <c r="S27" s="174"/>
      <c r="T27" s="168">
        <v>0</v>
      </c>
      <c r="U27" s="165">
        <f t="shared" si="6"/>
        <v>0</v>
      </c>
      <c r="V27" s="174"/>
      <c r="W27" s="168">
        <v>229.163</v>
      </c>
      <c r="X27" s="165">
        <f t="shared" si="7"/>
        <v>0.7471553547329223</v>
      </c>
      <c r="Y27" s="174">
        <v>17</v>
      </c>
      <c r="Z27" s="168">
        <v>89.24158533935801</v>
      </c>
      <c r="AA27" s="165">
        <f t="shared" si="8"/>
        <v>0.3675342143373275</v>
      </c>
      <c r="AB27" s="174">
        <v>18</v>
      </c>
      <c r="AC27" s="168">
        <v>0</v>
      </c>
      <c r="AD27" s="165">
        <f t="shared" si="9"/>
        <v>0</v>
      </c>
      <c r="AE27" s="174"/>
      <c r="AF27" s="94">
        <f t="shared" si="10"/>
        <v>-100</v>
      </c>
    </row>
    <row r="28" spans="1:32" ht="12.75" customHeight="1">
      <c r="A28" s="62" t="s">
        <v>235</v>
      </c>
      <c r="B28" s="169">
        <v>0</v>
      </c>
      <c r="C28" s="165">
        <f t="shared" si="0"/>
        <v>0</v>
      </c>
      <c r="D28" s="174"/>
      <c r="E28" s="169">
        <v>0</v>
      </c>
      <c r="F28" s="165">
        <f t="shared" si="1"/>
        <v>0</v>
      </c>
      <c r="G28" s="174"/>
      <c r="H28" s="169">
        <v>0</v>
      </c>
      <c r="I28" s="165">
        <f t="shared" si="2"/>
        <v>0</v>
      </c>
      <c r="J28" s="174"/>
      <c r="K28" s="169">
        <v>3</v>
      </c>
      <c r="L28" s="165">
        <f t="shared" si="3"/>
        <v>0.001691155938794541</v>
      </c>
      <c r="M28" s="174">
        <v>21</v>
      </c>
      <c r="N28" s="170">
        <v>0</v>
      </c>
      <c r="O28" s="165">
        <f t="shared" si="4"/>
        <v>0</v>
      </c>
      <c r="P28" s="174"/>
      <c r="Q28" s="170">
        <v>0</v>
      </c>
      <c r="R28" s="165">
        <f t="shared" si="5"/>
        <v>0</v>
      </c>
      <c r="S28" s="174"/>
      <c r="T28" s="170">
        <v>0</v>
      </c>
      <c r="U28" s="165">
        <f t="shared" si="6"/>
        <v>0</v>
      </c>
      <c r="V28" s="174"/>
      <c r="W28" s="170">
        <v>0</v>
      </c>
      <c r="X28" s="165">
        <f t="shared" si="7"/>
        <v>0</v>
      </c>
      <c r="Y28" s="174"/>
      <c r="Z28" s="170">
        <v>0</v>
      </c>
      <c r="AA28" s="165">
        <f t="shared" si="8"/>
        <v>0</v>
      </c>
      <c r="AB28" s="174"/>
      <c r="AC28" s="170">
        <v>0</v>
      </c>
      <c r="AD28" s="165">
        <f t="shared" si="9"/>
        <v>0</v>
      </c>
      <c r="AE28" s="174"/>
      <c r="AF28" s="94"/>
    </row>
    <row r="29" spans="1:32" ht="12.75" customHeight="1">
      <c r="A29" s="62" t="s">
        <v>198</v>
      </c>
      <c r="B29" s="167">
        <v>120</v>
      </c>
      <c r="C29" s="165">
        <f t="shared" si="0"/>
        <v>0.0830254651070988</v>
      </c>
      <c r="D29" s="174">
        <v>21</v>
      </c>
      <c r="E29" s="167">
        <v>65</v>
      </c>
      <c r="F29" s="165">
        <f t="shared" si="1"/>
        <v>0.03223134049599669</v>
      </c>
      <c r="G29" s="174">
        <v>21</v>
      </c>
      <c r="H29" s="167">
        <v>35</v>
      </c>
      <c r="I29" s="165">
        <f t="shared" si="2"/>
        <v>0.01742744718466487</v>
      </c>
      <c r="J29" s="174">
        <v>22</v>
      </c>
      <c r="K29" s="145">
        <v>0</v>
      </c>
      <c r="L29" s="165">
        <f t="shared" si="3"/>
        <v>0</v>
      </c>
      <c r="M29" s="174"/>
      <c r="N29" s="168">
        <v>0</v>
      </c>
      <c r="O29" s="165">
        <f t="shared" si="4"/>
        <v>0</v>
      </c>
      <c r="P29" s="174"/>
      <c r="Q29" s="168">
        <v>0</v>
      </c>
      <c r="R29" s="165">
        <f t="shared" si="5"/>
        <v>0</v>
      </c>
      <c r="S29" s="174"/>
      <c r="T29" s="168">
        <v>0</v>
      </c>
      <c r="U29" s="165">
        <f t="shared" si="6"/>
        <v>0</v>
      </c>
      <c r="V29" s="174"/>
      <c r="W29" s="168">
        <v>0</v>
      </c>
      <c r="X29" s="165">
        <f t="shared" si="7"/>
        <v>0</v>
      </c>
      <c r="Y29" s="174"/>
      <c r="Z29" s="168">
        <v>0</v>
      </c>
      <c r="AA29" s="165">
        <f t="shared" si="8"/>
        <v>0</v>
      </c>
      <c r="AB29" s="174"/>
      <c r="AC29" s="168">
        <v>0</v>
      </c>
      <c r="AD29" s="165">
        <f t="shared" si="9"/>
        <v>0</v>
      </c>
      <c r="AE29" s="174"/>
      <c r="AF29" s="94">
        <f t="shared" si="10"/>
        <v>-100</v>
      </c>
    </row>
    <row r="30" spans="1:32" ht="12.75" customHeight="1">
      <c r="A30" s="62" t="s">
        <v>246</v>
      </c>
      <c r="B30" s="169">
        <v>0</v>
      </c>
      <c r="C30" s="165">
        <f t="shared" si="0"/>
        <v>0</v>
      </c>
      <c r="D30" s="174"/>
      <c r="E30" s="169">
        <v>0</v>
      </c>
      <c r="F30" s="165">
        <f t="shared" si="1"/>
        <v>0</v>
      </c>
      <c r="G30" s="174"/>
      <c r="H30" s="169">
        <v>0</v>
      </c>
      <c r="I30" s="165">
        <f t="shared" si="2"/>
        <v>0</v>
      </c>
      <c r="J30" s="174"/>
      <c r="K30" s="169">
        <v>0</v>
      </c>
      <c r="L30" s="165">
        <f t="shared" si="3"/>
        <v>0</v>
      </c>
      <c r="M30" s="174"/>
      <c r="N30" s="170">
        <v>0</v>
      </c>
      <c r="O30" s="165">
        <f t="shared" si="4"/>
        <v>0</v>
      </c>
      <c r="P30" s="174"/>
      <c r="Q30" s="170">
        <v>0</v>
      </c>
      <c r="R30" s="165">
        <f t="shared" si="5"/>
        <v>0</v>
      </c>
      <c r="S30" s="174"/>
      <c r="T30" s="170">
        <v>0</v>
      </c>
      <c r="U30" s="165">
        <f t="shared" si="6"/>
        <v>0</v>
      </c>
      <c r="V30" s="174"/>
      <c r="W30" s="170">
        <v>0</v>
      </c>
      <c r="X30" s="165">
        <f t="shared" si="7"/>
        <v>0</v>
      </c>
      <c r="Y30" s="174"/>
      <c r="Z30" s="170">
        <v>0</v>
      </c>
      <c r="AA30" s="165">
        <f t="shared" si="8"/>
        <v>0</v>
      </c>
      <c r="AB30" s="174"/>
      <c r="AC30" s="170">
        <v>0</v>
      </c>
      <c r="AD30" s="165">
        <f t="shared" si="9"/>
        <v>0</v>
      </c>
      <c r="AE30" s="174"/>
      <c r="AF30" s="94"/>
    </row>
    <row r="31" spans="1:32" ht="12.75" customHeight="1">
      <c r="A31" s="62" t="s">
        <v>201</v>
      </c>
      <c r="B31" s="169">
        <v>0</v>
      </c>
      <c r="C31" s="165">
        <f t="shared" si="0"/>
        <v>0</v>
      </c>
      <c r="D31" s="174"/>
      <c r="E31" s="169">
        <v>0</v>
      </c>
      <c r="F31" s="165">
        <f t="shared" si="1"/>
        <v>0</v>
      </c>
      <c r="G31" s="174"/>
      <c r="H31" s="169">
        <v>0</v>
      </c>
      <c r="I31" s="165">
        <f t="shared" si="2"/>
        <v>0</v>
      </c>
      <c r="J31" s="174"/>
      <c r="K31" s="169">
        <v>0</v>
      </c>
      <c r="L31" s="165">
        <f t="shared" si="3"/>
        <v>0</v>
      </c>
      <c r="M31" s="174"/>
      <c r="N31" s="170">
        <v>0</v>
      </c>
      <c r="O31" s="165">
        <f t="shared" si="4"/>
        <v>0</v>
      </c>
      <c r="P31" s="174"/>
      <c r="Q31" s="170">
        <v>0</v>
      </c>
      <c r="R31" s="165">
        <f t="shared" si="5"/>
        <v>0</v>
      </c>
      <c r="S31" s="174"/>
      <c r="T31" s="170">
        <v>0</v>
      </c>
      <c r="U31" s="165">
        <f t="shared" si="6"/>
        <v>0</v>
      </c>
      <c r="V31" s="174"/>
      <c r="W31" s="170">
        <v>0</v>
      </c>
      <c r="X31" s="165">
        <f t="shared" si="7"/>
        <v>0</v>
      </c>
      <c r="Y31" s="174"/>
      <c r="Z31" s="170">
        <v>0</v>
      </c>
      <c r="AA31" s="165">
        <f t="shared" si="8"/>
        <v>0</v>
      </c>
      <c r="AB31" s="174"/>
      <c r="AC31" s="170">
        <v>0</v>
      </c>
      <c r="AD31" s="165">
        <f t="shared" si="9"/>
        <v>0</v>
      </c>
      <c r="AE31" s="174"/>
      <c r="AF31" s="94"/>
    </row>
    <row r="32" spans="1:32" ht="12.75" customHeight="1">
      <c r="A32" s="62" t="s">
        <v>203</v>
      </c>
      <c r="B32" s="169">
        <v>0</v>
      </c>
      <c r="C32" s="165">
        <f t="shared" si="0"/>
        <v>0</v>
      </c>
      <c r="D32" s="174"/>
      <c r="E32" s="169">
        <v>0</v>
      </c>
      <c r="F32" s="165">
        <f t="shared" si="1"/>
        <v>0</v>
      </c>
      <c r="G32" s="174"/>
      <c r="H32" s="169">
        <v>0</v>
      </c>
      <c r="I32" s="165">
        <f t="shared" si="2"/>
        <v>0</v>
      </c>
      <c r="J32" s="174"/>
      <c r="K32" s="169">
        <v>0</v>
      </c>
      <c r="L32" s="165">
        <f t="shared" si="3"/>
        <v>0</v>
      </c>
      <c r="M32" s="174"/>
      <c r="N32" s="170">
        <v>0</v>
      </c>
      <c r="O32" s="165">
        <f t="shared" si="4"/>
        <v>0</v>
      </c>
      <c r="P32" s="174"/>
      <c r="Q32" s="170">
        <v>0</v>
      </c>
      <c r="R32" s="165">
        <f t="shared" si="5"/>
        <v>0</v>
      </c>
      <c r="S32" s="174"/>
      <c r="T32" s="170">
        <v>0</v>
      </c>
      <c r="U32" s="165">
        <f t="shared" si="6"/>
        <v>0</v>
      </c>
      <c r="V32" s="174"/>
      <c r="W32" s="170">
        <v>0</v>
      </c>
      <c r="X32" s="165">
        <f t="shared" si="7"/>
        <v>0</v>
      </c>
      <c r="Y32" s="174"/>
      <c r="Z32" s="170">
        <v>0</v>
      </c>
      <c r="AA32" s="165">
        <f t="shared" si="8"/>
        <v>0</v>
      </c>
      <c r="AB32" s="174"/>
      <c r="AC32" s="170">
        <v>0</v>
      </c>
      <c r="AD32" s="165">
        <f t="shared" si="9"/>
        <v>0</v>
      </c>
      <c r="AE32" s="174"/>
      <c r="AF32" s="94"/>
    </row>
    <row r="33" spans="1:32" ht="12.75" customHeight="1">
      <c r="A33" s="62" t="s">
        <v>249</v>
      </c>
      <c r="B33" s="169">
        <v>0</v>
      </c>
      <c r="C33" s="165">
        <f t="shared" si="0"/>
        <v>0</v>
      </c>
      <c r="D33" s="174"/>
      <c r="E33" s="169">
        <v>0</v>
      </c>
      <c r="F33" s="165">
        <f t="shared" si="1"/>
        <v>0</v>
      </c>
      <c r="G33" s="174"/>
      <c r="H33" s="169">
        <v>0</v>
      </c>
      <c r="I33" s="165">
        <f t="shared" si="2"/>
        <v>0</v>
      </c>
      <c r="J33" s="174"/>
      <c r="K33" s="169">
        <v>0</v>
      </c>
      <c r="L33" s="165">
        <f t="shared" si="3"/>
        <v>0</v>
      </c>
      <c r="M33" s="174"/>
      <c r="N33" s="170">
        <v>0</v>
      </c>
      <c r="O33" s="165">
        <f t="shared" si="4"/>
        <v>0</v>
      </c>
      <c r="P33" s="174"/>
      <c r="Q33" s="170">
        <v>0</v>
      </c>
      <c r="R33" s="165">
        <f t="shared" si="5"/>
        <v>0</v>
      </c>
      <c r="S33" s="174"/>
      <c r="T33" s="170">
        <v>0</v>
      </c>
      <c r="U33" s="165">
        <f t="shared" si="6"/>
        <v>0</v>
      </c>
      <c r="V33" s="174"/>
      <c r="W33" s="170">
        <v>0</v>
      </c>
      <c r="X33" s="165">
        <f t="shared" si="7"/>
        <v>0</v>
      </c>
      <c r="Y33" s="174"/>
      <c r="Z33" s="170">
        <v>0</v>
      </c>
      <c r="AA33" s="165">
        <f t="shared" si="8"/>
        <v>0</v>
      </c>
      <c r="AB33" s="174"/>
      <c r="AC33" s="170">
        <v>0</v>
      </c>
      <c r="AD33" s="165">
        <f t="shared" si="9"/>
        <v>0</v>
      </c>
      <c r="AE33" s="174"/>
      <c r="AF33" s="94"/>
    </row>
    <row r="34" spans="1:32" ht="12.75" customHeight="1">
      <c r="A34" s="67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</row>
    <row r="35" spans="1:32" ht="12.75" customHeight="1">
      <c r="A35" s="62" t="s">
        <v>227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</row>
    <row r="36" spans="1:32" ht="12.75" customHeight="1">
      <c r="A36" s="62" t="s">
        <v>275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</row>
    <row r="37" spans="1:10" ht="12.75" customHeight="1">
      <c r="A37" s="70" t="s">
        <v>245</v>
      </c>
      <c r="E37" s="163"/>
      <c r="F37" s="163"/>
      <c r="G37" s="163"/>
      <c r="H37" s="173"/>
      <c r="I37" s="173"/>
      <c r="J37" s="173"/>
    </row>
    <row r="38" ht="12.75" customHeight="1">
      <c r="A38" s="142"/>
    </row>
    <row r="46" spans="2:32" ht="12.75" customHeight="1"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</row>
  </sheetData>
  <mergeCells count="15">
    <mergeCell ref="B3:AF3"/>
    <mergeCell ref="N4:P4"/>
    <mergeCell ref="K4:M4"/>
    <mergeCell ref="H4:J4"/>
    <mergeCell ref="E4:G4"/>
    <mergeCell ref="B46:AF46"/>
    <mergeCell ref="A1:AF2"/>
    <mergeCell ref="AC4:AE4"/>
    <mergeCell ref="Z4:AB4"/>
    <mergeCell ref="W4:Y4"/>
    <mergeCell ref="T4:V4"/>
    <mergeCell ref="Q4:S4"/>
    <mergeCell ref="B4:D4"/>
    <mergeCell ref="A3:A5"/>
    <mergeCell ref="AF4:AF5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I8" sqref="I8"/>
    </sheetView>
  </sheetViews>
  <sheetFormatPr defaultColWidth="11.5546875" defaultRowHeight="12.75" customHeight="1"/>
  <cols>
    <col min="1" max="1" width="14.21484375" style="55" customWidth="1"/>
    <col min="2" max="19" width="5.10546875" style="55" customWidth="1"/>
    <col min="20" max="25" width="5.21484375" style="55" customWidth="1"/>
    <col min="26" max="31" width="5.10546875" style="49" customWidth="1"/>
    <col min="32" max="32" width="5.4453125" style="49" bestFit="1" customWidth="1"/>
    <col min="33" max="33" width="2.88671875" style="49" customWidth="1"/>
    <col min="34" max="40" width="11.77734375" style="49" customWidth="1"/>
    <col min="41" max="16384" width="11.5546875" style="49" customWidth="1"/>
  </cols>
  <sheetData>
    <row r="1" spans="1:32" ht="12.75" customHeight="1">
      <c r="A1" s="208" t="s">
        <v>290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</row>
    <row r="2" spans="1:32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ht="12.75" customHeight="1">
      <c r="A3" s="190" t="s">
        <v>225</v>
      </c>
      <c r="B3" s="188" t="s">
        <v>289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206"/>
    </row>
    <row r="4" spans="1:32" ht="12.75" customHeight="1">
      <c r="A4" s="190"/>
      <c r="B4" s="184">
        <v>2000</v>
      </c>
      <c r="C4" s="184"/>
      <c r="D4" s="184"/>
      <c r="E4" s="184">
        <v>2001</v>
      </c>
      <c r="F4" s="184"/>
      <c r="G4" s="184"/>
      <c r="H4" s="184">
        <v>2002</v>
      </c>
      <c r="I4" s="184"/>
      <c r="J4" s="184"/>
      <c r="K4" s="184">
        <v>2003</v>
      </c>
      <c r="L4" s="184"/>
      <c r="M4" s="184"/>
      <c r="N4" s="184">
        <v>2004</v>
      </c>
      <c r="O4" s="184"/>
      <c r="P4" s="184"/>
      <c r="Q4" s="184">
        <v>2005</v>
      </c>
      <c r="R4" s="184"/>
      <c r="S4" s="184"/>
      <c r="T4" s="184">
        <v>2006</v>
      </c>
      <c r="U4" s="184"/>
      <c r="V4" s="184"/>
      <c r="W4" s="184">
        <v>2007</v>
      </c>
      <c r="X4" s="184"/>
      <c r="Y4" s="184"/>
      <c r="Z4" s="184">
        <v>2008</v>
      </c>
      <c r="AA4" s="184"/>
      <c r="AB4" s="184"/>
      <c r="AC4" s="184">
        <v>2009</v>
      </c>
      <c r="AD4" s="184"/>
      <c r="AE4" s="184"/>
      <c r="AF4" s="202" t="s">
        <v>228</v>
      </c>
    </row>
    <row r="5" spans="1:32" ht="12.75" customHeight="1">
      <c r="A5" s="190"/>
      <c r="B5" s="54" t="s">
        <v>47</v>
      </c>
      <c r="C5" s="54" t="s">
        <v>272</v>
      </c>
      <c r="D5" s="54" t="s">
        <v>273</v>
      </c>
      <c r="E5" s="54" t="s">
        <v>47</v>
      </c>
      <c r="F5" s="54" t="s">
        <v>272</v>
      </c>
      <c r="G5" s="54" t="s">
        <v>273</v>
      </c>
      <c r="H5" s="54" t="s">
        <v>47</v>
      </c>
      <c r="I5" s="54" t="s">
        <v>272</v>
      </c>
      <c r="J5" s="54" t="s">
        <v>273</v>
      </c>
      <c r="K5" s="54" t="s">
        <v>47</v>
      </c>
      <c r="L5" s="54" t="s">
        <v>272</v>
      </c>
      <c r="M5" s="54" t="s">
        <v>273</v>
      </c>
      <c r="N5" s="54" t="s">
        <v>47</v>
      </c>
      <c r="O5" s="54" t="s">
        <v>272</v>
      </c>
      <c r="P5" s="54" t="s">
        <v>273</v>
      </c>
      <c r="Q5" s="54" t="s">
        <v>47</v>
      </c>
      <c r="R5" s="54" t="s">
        <v>272</v>
      </c>
      <c r="S5" s="54" t="s">
        <v>273</v>
      </c>
      <c r="T5" s="54" t="s">
        <v>47</v>
      </c>
      <c r="U5" s="54" t="s">
        <v>272</v>
      </c>
      <c r="V5" s="54" t="s">
        <v>273</v>
      </c>
      <c r="W5" s="54" t="s">
        <v>47</v>
      </c>
      <c r="X5" s="54" t="s">
        <v>272</v>
      </c>
      <c r="Y5" s="54" t="s">
        <v>273</v>
      </c>
      <c r="Z5" s="54" t="s">
        <v>47</v>
      </c>
      <c r="AA5" s="54" t="s">
        <v>272</v>
      </c>
      <c r="AB5" s="54" t="s">
        <v>273</v>
      </c>
      <c r="AC5" s="54" t="s">
        <v>47</v>
      </c>
      <c r="AD5" s="54" t="s">
        <v>272</v>
      </c>
      <c r="AE5" s="54" t="s">
        <v>273</v>
      </c>
      <c r="AF5" s="202"/>
    </row>
    <row r="6" spans="1:32" s="53" customFormat="1" ht="12.75" customHeight="1">
      <c r="A6" s="56" t="s">
        <v>229</v>
      </c>
      <c r="B6" s="92">
        <v>75939.616</v>
      </c>
      <c r="C6" s="175">
        <f aca="true" t="shared" si="0" ref="C6:C33">(B6/$B$6)*100</f>
        <v>100</v>
      </c>
      <c r="D6" s="92"/>
      <c r="E6" s="92">
        <v>70831.485</v>
      </c>
      <c r="F6" s="175">
        <f aca="true" t="shared" si="1" ref="F6:F33">(E6/$E$6)*100</f>
        <v>100</v>
      </c>
      <c r="G6" s="92"/>
      <c r="H6" s="92">
        <v>63342.14199999999</v>
      </c>
      <c r="I6" s="175">
        <f aca="true" t="shared" si="2" ref="I6:I33">(H6/$H$6)*100</f>
        <v>100</v>
      </c>
      <c r="J6" s="92"/>
      <c r="K6" s="92">
        <v>58896.797000000006</v>
      </c>
      <c r="L6" s="175">
        <f aca="true" t="shared" si="3" ref="L6:L33">(K6/$K$6)*100</f>
        <v>100</v>
      </c>
      <c r="M6" s="92"/>
      <c r="N6" s="92">
        <v>61427.066999999995</v>
      </c>
      <c r="O6" s="175">
        <f aca="true" t="shared" si="4" ref="O6:O33">(N6/$N$6)*100</f>
        <v>100</v>
      </c>
      <c r="P6" s="92"/>
      <c r="Q6" s="92">
        <v>55463.704</v>
      </c>
      <c r="R6" s="175">
        <f aca="true" t="shared" si="5" ref="R6:R33">(Q6/$Q$6)*100</f>
        <v>100</v>
      </c>
      <c r="S6" s="92"/>
      <c r="T6" s="92">
        <v>52262.187999999995</v>
      </c>
      <c r="U6" s="175">
        <f aca="true" t="shared" si="6" ref="U6:U33">(T6/$T$6)*100</f>
        <v>100</v>
      </c>
      <c r="V6" s="92"/>
      <c r="W6" s="92">
        <v>54743.753</v>
      </c>
      <c r="X6" s="175">
        <f aca="true" t="shared" si="7" ref="X6:X33">(W6/$W$6)*100</f>
        <v>100</v>
      </c>
      <c r="Y6" s="92"/>
      <c r="Z6" s="92">
        <v>61010.130999999994</v>
      </c>
      <c r="AA6" s="175">
        <f aca="true" t="shared" si="8" ref="AA6:AA33">(Z6/$Z$6)*100</f>
        <v>100</v>
      </c>
      <c r="AB6" s="92"/>
      <c r="AC6" s="92">
        <v>62483</v>
      </c>
      <c r="AD6" s="175">
        <f aca="true" t="shared" si="9" ref="AD6:AD33">(AC6/$AC$6)*100</f>
        <v>100</v>
      </c>
      <c r="AE6" s="92"/>
      <c r="AF6" s="93">
        <f>((AC6/B6)-1)*100</f>
        <v>-17.720152811939414</v>
      </c>
    </row>
    <row r="7" spans="1:32" ht="12.75" customHeight="1">
      <c r="A7" s="62" t="s">
        <v>241</v>
      </c>
      <c r="B7" s="167">
        <v>25919.777</v>
      </c>
      <c r="C7" s="165">
        <f t="shared" si="0"/>
        <v>34.13208857943132</v>
      </c>
      <c r="D7" s="174">
        <v>1</v>
      </c>
      <c r="E7" s="167">
        <v>28463.896</v>
      </c>
      <c r="F7" s="165">
        <f t="shared" si="1"/>
        <v>40.18537236654011</v>
      </c>
      <c r="G7" s="174">
        <v>1</v>
      </c>
      <c r="H7" s="167">
        <v>18078.144</v>
      </c>
      <c r="I7" s="165">
        <f t="shared" si="2"/>
        <v>28.54046836622608</v>
      </c>
      <c r="J7" s="174">
        <v>1</v>
      </c>
      <c r="K7" s="167">
        <v>12130.851</v>
      </c>
      <c r="L7" s="165">
        <f t="shared" si="3"/>
        <v>20.596792385840608</v>
      </c>
      <c r="M7" s="174">
        <v>1</v>
      </c>
      <c r="N7" s="167">
        <v>13336.256</v>
      </c>
      <c r="O7" s="165">
        <f t="shared" si="4"/>
        <v>21.710715896625832</v>
      </c>
      <c r="P7" s="174">
        <v>1</v>
      </c>
      <c r="Q7" s="167">
        <v>17152.61</v>
      </c>
      <c r="R7" s="165">
        <f t="shared" si="5"/>
        <v>30.925828538245483</v>
      </c>
      <c r="S7" s="174">
        <v>1</v>
      </c>
      <c r="T7" s="167">
        <v>17601.541999999998</v>
      </c>
      <c r="U7" s="165">
        <f t="shared" si="6"/>
        <v>33.67930558131244</v>
      </c>
      <c r="V7" s="174">
        <v>1</v>
      </c>
      <c r="W7" s="167">
        <v>10708.234581410674</v>
      </c>
      <c r="X7" s="165">
        <f t="shared" si="7"/>
        <v>19.560651206011897</v>
      </c>
      <c r="Y7" s="174">
        <v>1</v>
      </c>
      <c r="Z7" s="167">
        <v>10756.769973238019</v>
      </c>
      <c r="AA7" s="165">
        <f t="shared" si="8"/>
        <v>17.63112092520834</v>
      </c>
      <c r="AB7" s="174">
        <v>1</v>
      </c>
      <c r="AC7" s="167">
        <v>12397</v>
      </c>
      <c r="AD7" s="165">
        <f t="shared" si="9"/>
        <v>19.8405966422867</v>
      </c>
      <c r="AE7" s="174">
        <v>1</v>
      </c>
      <c r="AF7" s="94">
        <f aca="true" t="shared" si="10" ref="AF7:AF33">((AC7/B7)-1)*100</f>
        <v>-52.171656415099555</v>
      </c>
    </row>
    <row r="8" spans="1:32" ht="12.75" customHeight="1">
      <c r="A8" s="62" t="s">
        <v>220</v>
      </c>
      <c r="B8" s="167">
        <v>6641.514</v>
      </c>
      <c r="C8" s="165">
        <f t="shared" si="0"/>
        <v>8.745782965244386</v>
      </c>
      <c r="D8" s="174">
        <v>3</v>
      </c>
      <c r="E8" s="167">
        <v>5820.509</v>
      </c>
      <c r="F8" s="165">
        <f t="shared" si="1"/>
        <v>8.217403602366941</v>
      </c>
      <c r="G8" s="174">
        <v>4</v>
      </c>
      <c r="H8" s="167">
        <v>5576.67</v>
      </c>
      <c r="I8" s="165">
        <f t="shared" si="2"/>
        <v>8.804043917554921</v>
      </c>
      <c r="J8" s="174">
        <v>3</v>
      </c>
      <c r="K8" s="167">
        <v>4862.448</v>
      </c>
      <c r="L8" s="165">
        <f t="shared" si="3"/>
        <v>8.255878498791708</v>
      </c>
      <c r="M8" s="174">
        <v>4</v>
      </c>
      <c r="N8" s="167">
        <v>5985.957</v>
      </c>
      <c r="O8" s="165">
        <f t="shared" si="4"/>
        <v>9.744819820226807</v>
      </c>
      <c r="P8" s="174">
        <v>3</v>
      </c>
      <c r="Q8" s="167">
        <v>3479.728</v>
      </c>
      <c r="R8" s="165">
        <f t="shared" si="5"/>
        <v>6.273883186741369</v>
      </c>
      <c r="S8" s="174">
        <v>3</v>
      </c>
      <c r="T8" s="167">
        <v>3038.322</v>
      </c>
      <c r="U8" s="165">
        <f t="shared" si="6"/>
        <v>5.813614232913479</v>
      </c>
      <c r="V8" s="174">
        <v>5</v>
      </c>
      <c r="W8" s="167">
        <v>5229.076119031507</v>
      </c>
      <c r="X8" s="165">
        <f t="shared" si="7"/>
        <v>9.551913839432066</v>
      </c>
      <c r="Y8" s="174">
        <v>3</v>
      </c>
      <c r="Z8" s="167">
        <v>6566.431376581725</v>
      </c>
      <c r="AA8" s="165">
        <f t="shared" si="8"/>
        <v>10.762854084974387</v>
      </c>
      <c r="AB8" s="174">
        <v>3</v>
      </c>
      <c r="AC8" s="167">
        <v>6906</v>
      </c>
      <c r="AD8" s="165">
        <f t="shared" si="9"/>
        <v>11.052606308916026</v>
      </c>
      <c r="AE8" s="174">
        <v>2</v>
      </c>
      <c r="AF8" s="94">
        <f t="shared" si="10"/>
        <v>3.982314875794879</v>
      </c>
    </row>
    <row r="9" spans="1:32" ht="12.75" customHeight="1">
      <c r="A9" s="62" t="s">
        <v>243</v>
      </c>
      <c r="B9" s="167">
        <v>10433.415</v>
      </c>
      <c r="C9" s="165">
        <f t="shared" si="0"/>
        <v>13.739093703081146</v>
      </c>
      <c r="D9" s="174">
        <v>2</v>
      </c>
      <c r="E9" s="167">
        <v>7711.243</v>
      </c>
      <c r="F9" s="165">
        <f t="shared" si="1"/>
        <v>10.88674478588159</v>
      </c>
      <c r="G9" s="174">
        <v>2</v>
      </c>
      <c r="H9" s="167">
        <v>9273.068</v>
      </c>
      <c r="I9" s="165">
        <f t="shared" si="2"/>
        <v>14.639650171602975</v>
      </c>
      <c r="J9" s="174">
        <v>2</v>
      </c>
      <c r="K9" s="167">
        <v>11342.298</v>
      </c>
      <c r="L9" s="165">
        <f t="shared" si="3"/>
        <v>19.257919917105166</v>
      </c>
      <c r="M9" s="174">
        <v>2</v>
      </c>
      <c r="N9" s="167">
        <v>10811.653</v>
      </c>
      <c r="O9" s="165">
        <f t="shared" si="4"/>
        <v>17.600796404620787</v>
      </c>
      <c r="P9" s="174">
        <v>2</v>
      </c>
      <c r="Q9" s="167">
        <v>7913.0109999999995</v>
      </c>
      <c r="R9" s="165">
        <f t="shared" si="5"/>
        <v>14.267007843543949</v>
      </c>
      <c r="S9" s="174">
        <v>2</v>
      </c>
      <c r="T9" s="167">
        <v>4844.26</v>
      </c>
      <c r="U9" s="165">
        <f t="shared" si="6"/>
        <v>9.269148853852045</v>
      </c>
      <c r="V9" s="174">
        <v>2</v>
      </c>
      <c r="W9" s="167">
        <v>7651.370272089031</v>
      </c>
      <c r="X9" s="165">
        <f t="shared" si="7"/>
        <v>13.976700267679915</v>
      </c>
      <c r="Y9" s="174">
        <v>2</v>
      </c>
      <c r="Z9" s="167">
        <v>7047.1286622216785</v>
      </c>
      <c r="AA9" s="165">
        <f t="shared" si="8"/>
        <v>11.550751566525367</v>
      </c>
      <c r="AB9" s="174">
        <v>2</v>
      </c>
      <c r="AC9" s="167">
        <v>6383</v>
      </c>
      <c r="AD9" s="165">
        <f t="shared" si="9"/>
        <v>10.215578637389369</v>
      </c>
      <c r="AE9" s="174">
        <v>3</v>
      </c>
      <c r="AF9" s="94">
        <f t="shared" si="10"/>
        <v>-38.82156513471381</v>
      </c>
    </row>
    <row r="10" spans="1:32" ht="12.75" customHeight="1">
      <c r="A10" s="62" t="s">
        <v>257</v>
      </c>
      <c r="B10" s="167">
        <v>2403.176</v>
      </c>
      <c r="C10" s="165">
        <f t="shared" si="0"/>
        <v>3.1645880326811238</v>
      </c>
      <c r="D10" s="174">
        <v>8</v>
      </c>
      <c r="E10" s="167">
        <v>1394.696</v>
      </c>
      <c r="F10" s="165">
        <f t="shared" si="1"/>
        <v>1.9690339684393174</v>
      </c>
      <c r="G10" s="174">
        <v>11</v>
      </c>
      <c r="H10" s="167">
        <v>2219.31</v>
      </c>
      <c r="I10" s="165">
        <f t="shared" si="2"/>
        <v>3.5036863767568835</v>
      </c>
      <c r="J10" s="174">
        <v>9</v>
      </c>
      <c r="K10" s="167">
        <v>5186.026</v>
      </c>
      <c r="L10" s="165">
        <f t="shared" si="3"/>
        <v>8.805276796291654</v>
      </c>
      <c r="M10" s="174">
        <v>3</v>
      </c>
      <c r="N10" s="167">
        <v>5113.253</v>
      </c>
      <c r="O10" s="165">
        <f t="shared" si="4"/>
        <v>8.324104095674958</v>
      </c>
      <c r="P10" s="174">
        <v>4</v>
      </c>
      <c r="Q10" s="167">
        <v>3151.204</v>
      </c>
      <c r="R10" s="165">
        <f t="shared" si="5"/>
        <v>5.681560683361502</v>
      </c>
      <c r="S10" s="174">
        <v>5</v>
      </c>
      <c r="T10" s="167">
        <v>3656.5340000000006</v>
      </c>
      <c r="U10" s="165">
        <f t="shared" si="6"/>
        <v>6.996519166017315</v>
      </c>
      <c r="V10" s="174">
        <v>3</v>
      </c>
      <c r="W10" s="167">
        <v>4764.305267303734</v>
      </c>
      <c r="X10" s="165">
        <f t="shared" si="7"/>
        <v>8.702920436060959</v>
      </c>
      <c r="Y10" s="174">
        <v>4</v>
      </c>
      <c r="Z10" s="167">
        <v>4983.378630773175</v>
      </c>
      <c r="AA10" s="165">
        <f t="shared" si="8"/>
        <v>8.168116588330511</v>
      </c>
      <c r="AB10" s="174">
        <v>4</v>
      </c>
      <c r="AC10" s="167">
        <v>4778</v>
      </c>
      <c r="AD10" s="165">
        <f t="shared" si="9"/>
        <v>7.646879951346766</v>
      </c>
      <c r="AE10" s="174">
        <v>4</v>
      </c>
      <c r="AF10" s="94">
        <f t="shared" si="10"/>
        <v>98.82022789841444</v>
      </c>
    </row>
    <row r="11" spans="1:32" ht="12.75" customHeight="1">
      <c r="A11" s="62" t="s">
        <v>5</v>
      </c>
      <c r="B11" s="167">
        <v>2359.58</v>
      </c>
      <c r="C11" s="165">
        <f t="shared" si="0"/>
        <v>3.10717926200733</v>
      </c>
      <c r="D11" s="174">
        <v>9</v>
      </c>
      <c r="E11" s="167">
        <v>1919.656</v>
      </c>
      <c r="F11" s="165">
        <f t="shared" si="1"/>
        <v>2.710173307816432</v>
      </c>
      <c r="G11" s="174">
        <v>8</v>
      </c>
      <c r="H11" s="167">
        <v>3427.576</v>
      </c>
      <c r="I11" s="165">
        <f t="shared" si="2"/>
        <v>5.411209491463046</v>
      </c>
      <c r="J11" s="174">
        <v>5</v>
      </c>
      <c r="K11" s="167">
        <v>3848.682</v>
      </c>
      <c r="L11" s="165">
        <f t="shared" si="3"/>
        <v>6.53462021033164</v>
      </c>
      <c r="M11" s="174">
        <v>5</v>
      </c>
      <c r="N11" s="167">
        <v>4298.875</v>
      </c>
      <c r="O11" s="165">
        <f t="shared" si="4"/>
        <v>6.998339998880299</v>
      </c>
      <c r="P11" s="174">
        <v>5</v>
      </c>
      <c r="Q11" s="167">
        <v>3460.616</v>
      </c>
      <c r="R11" s="165">
        <f t="shared" si="5"/>
        <v>6.239424615420564</v>
      </c>
      <c r="S11" s="174">
        <v>4</v>
      </c>
      <c r="T11" s="167">
        <v>3124.18</v>
      </c>
      <c r="U11" s="165">
        <f t="shared" si="6"/>
        <v>5.9778974427936316</v>
      </c>
      <c r="V11" s="174">
        <v>4</v>
      </c>
      <c r="W11" s="167">
        <v>3980.016045702564</v>
      </c>
      <c r="X11" s="165">
        <f t="shared" si="7"/>
        <v>7.270265240497056</v>
      </c>
      <c r="Y11" s="174">
        <v>5</v>
      </c>
      <c r="Z11" s="167">
        <v>4544.9620664981785</v>
      </c>
      <c r="AA11" s="165">
        <f t="shared" si="8"/>
        <v>7.44952025508383</v>
      </c>
      <c r="AB11" s="174">
        <v>5</v>
      </c>
      <c r="AC11" s="167">
        <v>4672</v>
      </c>
      <c r="AD11" s="165">
        <f t="shared" si="9"/>
        <v>7.477233807595667</v>
      </c>
      <c r="AE11" s="174">
        <v>5</v>
      </c>
      <c r="AF11" s="94">
        <f t="shared" si="10"/>
        <v>98.00133922138687</v>
      </c>
    </row>
    <row r="12" spans="1:32" ht="12.75" customHeight="1">
      <c r="A12" s="62" t="s">
        <v>238</v>
      </c>
      <c r="B12" s="167">
        <v>2661.871</v>
      </c>
      <c r="C12" s="165">
        <f t="shared" si="0"/>
        <v>3.5052468529732894</v>
      </c>
      <c r="D12" s="174">
        <v>7</v>
      </c>
      <c r="E12" s="167">
        <v>2485.607</v>
      </c>
      <c r="F12" s="165">
        <f t="shared" si="1"/>
        <v>3.5091838043491537</v>
      </c>
      <c r="G12" s="174">
        <v>7</v>
      </c>
      <c r="H12" s="167">
        <v>2314.249</v>
      </c>
      <c r="I12" s="165">
        <f t="shared" si="2"/>
        <v>3.6535692146312324</v>
      </c>
      <c r="J12" s="174">
        <v>8</v>
      </c>
      <c r="K12" s="167">
        <v>2121.136</v>
      </c>
      <c r="L12" s="165">
        <f t="shared" si="3"/>
        <v>3.60144542325451</v>
      </c>
      <c r="M12" s="174">
        <v>9</v>
      </c>
      <c r="N12" s="167">
        <v>2031.932</v>
      </c>
      <c r="O12" s="165">
        <f t="shared" si="4"/>
        <v>3.307877291292453</v>
      </c>
      <c r="P12" s="174">
        <v>9</v>
      </c>
      <c r="Q12" s="167">
        <v>2026.471</v>
      </c>
      <c r="R12" s="165">
        <f t="shared" si="5"/>
        <v>3.65368854557568</v>
      </c>
      <c r="S12" s="174">
        <v>9</v>
      </c>
      <c r="T12" s="167">
        <v>2325.475</v>
      </c>
      <c r="U12" s="165">
        <f t="shared" si="6"/>
        <v>4.449631921265907</v>
      </c>
      <c r="V12" s="174">
        <v>7</v>
      </c>
      <c r="W12" s="167">
        <v>2811.168341926576</v>
      </c>
      <c r="X12" s="165">
        <f t="shared" si="7"/>
        <v>5.135139970996464</v>
      </c>
      <c r="Y12" s="174">
        <v>7</v>
      </c>
      <c r="Z12" s="167">
        <v>3513.405655601916</v>
      </c>
      <c r="AA12" s="165">
        <f t="shared" si="8"/>
        <v>5.758724982252401</v>
      </c>
      <c r="AB12" s="174">
        <v>8</v>
      </c>
      <c r="AC12" s="167">
        <v>3576</v>
      </c>
      <c r="AD12" s="165">
        <f t="shared" si="9"/>
        <v>5.723156698622025</v>
      </c>
      <c r="AE12" s="174">
        <v>6</v>
      </c>
      <c r="AF12" s="94">
        <f t="shared" si="10"/>
        <v>34.34159656872928</v>
      </c>
    </row>
    <row r="13" spans="1:32" ht="12.75" customHeight="1">
      <c r="A13" s="62" t="s">
        <v>202</v>
      </c>
      <c r="B13" s="167">
        <v>6576.997</v>
      </c>
      <c r="C13" s="165">
        <f t="shared" si="0"/>
        <v>8.660824674172702</v>
      </c>
      <c r="D13" s="174">
        <v>4</v>
      </c>
      <c r="E13" s="167">
        <v>5875.2</v>
      </c>
      <c r="F13" s="165">
        <f t="shared" si="1"/>
        <v>8.29461644069724</v>
      </c>
      <c r="G13" s="174">
        <v>3</v>
      </c>
      <c r="H13" s="167">
        <v>4370.265</v>
      </c>
      <c r="I13" s="165">
        <f t="shared" si="2"/>
        <v>6.899458815270252</v>
      </c>
      <c r="J13" s="174">
        <v>4</v>
      </c>
      <c r="K13" s="167">
        <v>3155.09</v>
      </c>
      <c r="L13" s="165">
        <f t="shared" si="3"/>
        <v>5.356980618148046</v>
      </c>
      <c r="M13" s="174">
        <v>7</v>
      </c>
      <c r="N13" s="167">
        <v>3269.678</v>
      </c>
      <c r="O13" s="165">
        <f t="shared" si="4"/>
        <v>5.3228619885107</v>
      </c>
      <c r="P13" s="174">
        <v>6</v>
      </c>
      <c r="Q13" s="167">
        <v>3016.809</v>
      </c>
      <c r="R13" s="165">
        <f t="shared" si="5"/>
        <v>5.43924906277446</v>
      </c>
      <c r="S13" s="174">
        <v>6</v>
      </c>
      <c r="T13" s="167">
        <v>2949.627</v>
      </c>
      <c r="U13" s="165">
        <f t="shared" si="6"/>
        <v>5.6439026242070085</v>
      </c>
      <c r="V13" s="174">
        <v>6</v>
      </c>
      <c r="W13" s="167">
        <v>3371.8294911821713</v>
      </c>
      <c r="X13" s="165">
        <f t="shared" si="7"/>
        <v>6.159295456382341</v>
      </c>
      <c r="Y13" s="174">
        <v>6</v>
      </c>
      <c r="Z13" s="167">
        <v>4286.759467289679</v>
      </c>
      <c r="AA13" s="165">
        <f t="shared" si="8"/>
        <v>7.026307593553077</v>
      </c>
      <c r="AB13" s="174">
        <v>6</v>
      </c>
      <c r="AC13" s="167">
        <v>3573</v>
      </c>
      <c r="AD13" s="165">
        <f t="shared" si="9"/>
        <v>5.718355392666806</v>
      </c>
      <c r="AE13" s="174">
        <v>7</v>
      </c>
      <c r="AF13" s="94">
        <f t="shared" si="10"/>
        <v>-45.674294818744784</v>
      </c>
    </row>
    <row r="14" spans="1:32" ht="12.75" customHeight="1">
      <c r="A14" s="62" t="s">
        <v>258</v>
      </c>
      <c r="B14" s="167">
        <v>2957.623</v>
      </c>
      <c r="C14" s="165">
        <f t="shared" si="0"/>
        <v>3.8947036550724725</v>
      </c>
      <c r="D14" s="174">
        <v>6</v>
      </c>
      <c r="E14" s="167">
        <v>3186.923</v>
      </c>
      <c r="F14" s="165">
        <f t="shared" si="1"/>
        <v>4.499302817101745</v>
      </c>
      <c r="G14" s="174">
        <v>6</v>
      </c>
      <c r="H14" s="167">
        <v>3181.211</v>
      </c>
      <c r="I14" s="165">
        <f t="shared" si="2"/>
        <v>5.022266218909995</v>
      </c>
      <c r="J14" s="174">
        <v>6</v>
      </c>
      <c r="K14" s="167">
        <v>3574.797</v>
      </c>
      <c r="L14" s="165">
        <f t="shared" si="3"/>
        <v>6.069594922114355</v>
      </c>
      <c r="M14" s="174">
        <v>6</v>
      </c>
      <c r="N14" s="167">
        <v>3055.026</v>
      </c>
      <c r="O14" s="165">
        <f t="shared" si="4"/>
        <v>4.973419942059093</v>
      </c>
      <c r="P14" s="174">
        <v>8</v>
      </c>
      <c r="Q14" s="167">
        <v>2427.624</v>
      </c>
      <c r="R14" s="165">
        <f t="shared" si="5"/>
        <v>4.376959750109729</v>
      </c>
      <c r="S14" s="174">
        <v>8</v>
      </c>
      <c r="T14" s="167">
        <v>2192.2920000000004</v>
      </c>
      <c r="U14" s="165">
        <f t="shared" si="6"/>
        <v>4.194795671394394</v>
      </c>
      <c r="V14" s="174">
        <v>8</v>
      </c>
      <c r="W14" s="167">
        <v>2784.523084831657</v>
      </c>
      <c r="X14" s="165">
        <f t="shared" si="7"/>
        <v>5.086467281173903</v>
      </c>
      <c r="Y14" s="174">
        <v>8</v>
      </c>
      <c r="Z14" s="167">
        <v>3524.644076447358</v>
      </c>
      <c r="AA14" s="165">
        <f t="shared" si="8"/>
        <v>5.777145563656237</v>
      </c>
      <c r="AB14" s="174">
        <v>7</v>
      </c>
      <c r="AC14" s="167">
        <v>3088</v>
      </c>
      <c r="AD14" s="165">
        <f t="shared" si="9"/>
        <v>4.9421442632396015</v>
      </c>
      <c r="AE14" s="174">
        <v>8</v>
      </c>
      <c r="AF14" s="94">
        <f t="shared" si="10"/>
        <v>4.408168316245842</v>
      </c>
    </row>
    <row r="15" spans="1:32" ht="12.75" customHeight="1">
      <c r="A15" s="62" t="s">
        <v>237</v>
      </c>
      <c r="B15" s="167">
        <v>1373.442</v>
      </c>
      <c r="C15" s="165">
        <f t="shared" si="0"/>
        <v>1.8085975046278877</v>
      </c>
      <c r="D15" s="174">
        <v>12</v>
      </c>
      <c r="E15" s="167">
        <v>1366.315</v>
      </c>
      <c r="F15" s="165">
        <f t="shared" si="1"/>
        <v>1.9289656287737014</v>
      </c>
      <c r="G15" s="174">
        <v>12</v>
      </c>
      <c r="H15" s="167">
        <v>2539.077</v>
      </c>
      <c r="I15" s="165">
        <f t="shared" si="2"/>
        <v>4.008511426721251</v>
      </c>
      <c r="J15" s="174">
        <v>7</v>
      </c>
      <c r="K15" s="167">
        <v>2500.954</v>
      </c>
      <c r="L15" s="165">
        <f t="shared" si="3"/>
        <v>4.246332784446665</v>
      </c>
      <c r="M15" s="174">
        <v>8</v>
      </c>
      <c r="N15" s="167">
        <v>3174.318</v>
      </c>
      <c r="O15" s="165">
        <f t="shared" si="4"/>
        <v>5.167620977247702</v>
      </c>
      <c r="P15" s="174">
        <v>7</v>
      </c>
      <c r="Q15" s="167">
        <v>2445.068</v>
      </c>
      <c r="R15" s="165">
        <f t="shared" si="5"/>
        <v>4.408410949257916</v>
      </c>
      <c r="S15" s="174">
        <v>7</v>
      </c>
      <c r="T15" s="167">
        <v>2017.0980000000002</v>
      </c>
      <c r="U15" s="165">
        <f t="shared" si="6"/>
        <v>3.859574344648564</v>
      </c>
      <c r="V15" s="174">
        <v>9</v>
      </c>
      <c r="W15" s="167">
        <v>2429.707162202738</v>
      </c>
      <c r="X15" s="165">
        <f t="shared" si="7"/>
        <v>4.438327716045953</v>
      </c>
      <c r="Y15" s="174">
        <v>9</v>
      </c>
      <c r="Z15" s="167">
        <v>2915.071619935352</v>
      </c>
      <c r="AA15" s="165">
        <f t="shared" si="8"/>
        <v>4.778012392622714</v>
      </c>
      <c r="AB15" s="174">
        <v>9</v>
      </c>
      <c r="AC15" s="167">
        <v>3074</v>
      </c>
      <c r="AD15" s="165">
        <f t="shared" si="9"/>
        <v>4.919738168781908</v>
      </c>
      <c r="AE15" s="174">
        <v>9</v>
      </c>
      <c r="AF15" s="94">
        <f t="shared" si="10"/>
        <v>123.8172416454426</v>
      </c>
    </row>
    <row r="16" spans="1:32" ht="12.75" customHeight="1">
      <c r="A16" s="62" t="s">
        <v>204</v>
      </c>
      <c r="B16" s="167">
        <v>924.055</v>
      </c>
      <c r="C16" s="165">
        <f t="shared" si="0"/>
        <v>1.216828644485113</v>
      </c>
      <c r="D16" s="174">
        <v>15</v>
      </c>
      <c r="E16" s="167">
        <v>902.269</v>
      </c>
      <c r="F16" s="165">
        <f t="shared" si="1"/>
        <v>1.273824768745142</v>
      </c>
      <c r="G16" s="174">
        <v>13</v>
      </c>
      <c r="H16" s="167">
        <v>987.501</v>
      </c>
      <c r="I16" s="165">
        <f t="shared" si="2"/>
        <v>1.5589952736363102</v>
      </c>
      <c r="J16" s="174">
        <v>13</v>
      </c>
      <c r="K16" s="167">
        <v>909.68</v>
      </c>
      <c r="L16" s="165">
        <f t="shared" si="3"/>
        <v>1.5445322094510503</v>
      </c>
      <c r="M16" s="174">
        <v>13</v>
      </c>
      <c r="N16" s="167">
        <v>1078.31</v>
      </c>
      <c r="O16" s="165">
        <f t="shared" si="4"/>
        <v>1.755431363831843</v>
      </c>
      <c r="P16" s="174">
        <v>12</v>
      </c>
      <c r="Q16" s="167">
        <v>911.558</v>
      </c>
      <c r="R16" s="165">
        <f t="shared" si="5"/>
        <v>1.6435216804128336</v>
      </c>
      <c r="S16" s="174">
        <v>13</v>
      </c>
      <c r="T16" s="167">
        <v>1172.07</v>
      </c>
      <c r="U16" s="165">
        <f t="shared" si="6"/>
        <v>2.242673039253542</v>
      </c>
      <c r="V16" s="174">
        <v>10</v>
      </c>
      <c r="W16" s="167">
        <v>1279.1725896416356</v>
      </c>
      <c r="X16" s="165">
        <f t="shared" si="7"/>
        <v>2.3366549049745196</v>
      </c>
      <c r="Y16" s="174">
        <v>11</v>
      </c>
      <c r="Z16" s="167">
        <v>1560.8809165019843</v>
      </c>
      <c r="AA16" s="165">
        <f t="shared" si="8"/>
        <v>2.5583962711078008</v>
      </c>
      <c r="AB16" s="174">
        <v>10</v>
      </c>
      <c r="AC16" s="167">
        <v>1829</v>
      </c>
      <c r="AD16" s="165">
        <f t="shared" si="9"/>
        <v>2.9271961973656833</v>
      </c>
      <c r="AE16" s="174">
        <v>10</v>
      </c>
      <c r="AF16" s="94">
        <f t="shared" si="10"/>
        <v>97.9319412805515</v>
      </c>
    </row>
    <row r="17" spans="1:32" ht="12.75" customHeight="1">
      <c r="A17" s="62" t="s">
        <v>200</v>
      </c>
      <c r="B17" s="167">
        <v>1571.508</v>
      </c>
      <c r="C17" s="165">
        <f t="shared" si="0"/>
        <v>2.0694178911834373</v>
      </c>
      <c r="D17" s="174">
        <v>10</v>
      </c>
      <c r="E17" s="167">
        <v>1442.76</v>
      </c>
      <c r="F17" s="165">
        <f t="shared" si="1"/>
        <v>2.036890797926939</v>
      </c>
      <c r="G17" s="174">
        <v>10</v>
      </c>
      <c r="H17" s="167">
        <v>1657.899</v>
      </c>
      <c r="I17" s="165">
        <f t="shared" si="2"/>
        <v>2.6173712281469736</v>
      </c>
      <c r="J17" s="174">
        <v>11</v>
      </c>
      <c r="K17" s="167">
        <v>1283.467</v>
      </c>
      <c r="L17" s="165">
        <f t="shared" si="3"/>
        <v>2.179179624997264</v>
      </c>
      <c r="M17" s="174">
        <v>10</v>
      </c>
      <c r="N17" s="167">
        <v>1283.335</v>
      </c>
      <c r="O17" s="165">
        <f t="shared" si="4"/>
        <v>2.0892011659941376</v>
      </c>
      <c r="P17" s="174">
        <v>10</v>
      </c>
      <c r="Q17" s="167">
        <v>920.435</v>
      </c>
      <c r="R17" s="165">
        <f t="shared" si="5"/>
        <v>1.659526742029346</v>
      </c>
      <c r="S17" s="174">
        <v>12</v>
      </c>
      <c r="T17" s="167">
        <v>1041.789</v>
      </c>
      <c r="U17" s="165">
        <f t="shared" si="6"/>
        <v>1.9933895611106065</v>
      </c>
      <c r="V17" s="174">
        <v>13</v>
      </c>
      <c r="W17" s="167">
        <v>1203.3415263859408</v>
      </c>
      <c r="X17" s="165">
        <f t="shared" si="7"/>
        <v>2.1981348746512515</v>
      </c>
      <c r="Y17" s="174">
        <v>12</v>
      </c>
      <c r="Z17" s="167">
        <v>1454.6445790106784</v>
      </c>
      <c r="AA17" s="165">
        <f t="shared" si="8"/>
        <v>2.384267260482818</v>
      </c>
      <c r="AB17" s="174">
        <v>11</v>
      </c>
      <c r="AC17" s="167">
        <v>1463</v>
      </c>
      <c r="AD17" s="165">
        <f t="shared" si="9"/>
        <v>2.3414368708288653</v>
      </c>
      <c r="AE17" s="174">
        <v>11</v>
      </c>
      <c r="AF17" s="94">
        <f t="shared" si="10"/>
        <v>-6.9047055439743215</v>
      </c>
    </row>
    <row r="18" spans="1:32" ht="12.75" customHeight="1">
      <c r="A18" s="62" t="s">
        <v>240</v>
      </c>
      <c r="B18" s="167">
        <v>1506.526</v>
      </c>
      <c r="C18" s="165">
        <f t="shared" si="0"/>
        <v>1.9838472714952895</v>
      </c>
      <c r="D18" s="174">
        <v>11</v>
      </c>
      <c r="E18" s="167">
        <v>1469.963</v>
      </c>
      <c r="F18" s="165">
        <f t="shared" si="1"/>
        <v>2.075296035371841</v>
      </c>
      <c r="G18" s="174">
        <v>9</v>
      </c>
      <c r="H18" s="167">
        <v>1185.383</v>
      </c>
      <c r="I18" s="165">
        <f t="shared" si="2"/>
        <v>1.8713970866346772</v>
      </c>
      <c r="J18" s="174">
        <v>12</v>
      </c>
      <c r="K18" s="167">
        <v>1130.121</v>
      </c>
      <c r="L18" s="165">
        <f t="shared" si="3"/>
        <v>1.918815720997527</v>
      </c>
      <c r="M18" s="174">
        <v>11</v>
      </c>
      <c r="N18" s="167">
        <v>1170.736</v>
      </c>
      <c r="O18" s="165">
        <f t="shared" si="4"/>
        <v>1.9058959790478034</v>
      </c>
      <c r="P18" s="174">
        <v>11</v>
      </c>
      <c r="Q18" s="167">
        <v>1027.021</v>
      </c>
      <c r="R18" s="165">
        <f t="shared" si="5"/>
        <v>1.8516992662444614</v>
      </c>
      <c r="S18" s="174">
        <v>11</v>
      </c>
      <c r="T18" s="167">
        <v>1127.027</v>
      </c>
      <c r="U18" s="165">
        <f t="shared" si="6"/>
        <v>2.156486444846129</v>
      </c>
      <c r="V18" s="174">
        <v>11</v>
      </c>
      <c r="W18" s="167">
        <v>1391.1784528049034</v>
      </c>
      <c r="X18" s="165">
        <f t="shared" si="7"/>
        <v>2.541255168977734</v>
      </c>
      <c r="Y18" s="174">
        <v>10</v>
      </c>
      <c r="Z18" s="167">
        <v>1293.5844049544864</v>
      </c>
      <c r="AA18" s="165">
        <f t="shared" si="8"/>
        <v>2.120278032109924</v>
      </c>
      <c r="AB18" s="174">
        <v>12</v>
      </c>
      <c r="AC18" s="167">
        <v>1431</v>
      </c>
      <c r="AD18" s="165">
        <f t="shared" si="9"/>
        <v>2.290222940639854</v>
      </c>
      <c r="AE18" s="174">
        <v>12</v>
      </c>
      <c r="AF18" s="94">
        <f t="shared" si="10"/>
        <v>-5.013255662364946</v>
      </c>
    </row>
    <row r="19" spans="1:32" s="53" customFormat="1" ht="12.75" customHeight="1">
      <c r="A19" s="56" t="s">
        <v>219</v>
      </c>
      <c r="B19" s="57">
        <v>960.92</v>
      </c>
      <c r="C19" s="175">
        <f t="shared" si="0"/>
        <v>1.2653737938311407</v>
      </c>
      <c r="D19" s="176">
        <v>13</v>
      </c>
      <c r="E19" s="57">
        <v>772.469</v>
      </c>
      <c r="F19" s="175">
        <f t="shared" si="1"/>
        <v>1.0905729281265246</v>
      </c>
      <c r="G19" s="176">
        <v>14</v>
      </c>
      <c r="H19" s="57">
        <v>789.847</v>
      </c>
      <c r="I19" s="175">
        <f t="shared" si="2"/>
        <v>1.2469534105745905</v>
      </c>
      <c r="J19" s="176">
        <v>16</v>
      </c>
      <c r="K19" s="57">
        <v>685.919</v>
      </c>
      <c r="L19" s="175">
        <f t="shared" si="3"/>
        <v>1.164611719037964</v>
      </c>
      <c r="M19" s="176">
        <v>16</v>
      </c>
      <c r="N19" s="57">
        <v>486.436</v>
      </c>
      <c r="O19" s="175">
        <f t="shared" si="4"/>
        <v>0.7918919521259252</v>
      </c>
      <c r="P19" s="176">
        <v>19</v>
      </c>
      <c r="Q19" s="57">
        <v>482.2779999999999</v>
      </c>
      <c r="R19" s="175">
        <f t="shared" si="5"/>
        <v>0.8695380315746671</v>
      </c>
      <c r="S19" s="176">
        <v>20</v>
      </c>
      <c r="T19" s="57">
        <v>709.4979999999999</v>
      </c>
      <c r="U19" s="175">
        <f t="shared" si="6"/>
        <v>1.3575742370373012</v>
      </c>
      <c r="V19" s="176">
        <v>15</v>
      </c>
      <c r="W19" s="57">
        <v>883.5973061827033</v>
      </c>
      <c r="X19" s="175">
        <f t="shared" si="7"/>
        <v>1.6140605233673024</v>
      </c>
      <c r="Y19" s="176">
        <v>13</v>
      </c>
      <c r="Z19" s="57">
        <v>1025.1656284923195</v>
      </c>
      <c r="AA19" s="175">
        <f t="shared" si="8"/>
        <v>1.6803203200667107</v>
      </c>
      <c r="AB19" s="176">
        <v>13</v>
      </c>
      <c r="AC19" s="57">
        <v>1146</v>
      </c>
      <c r="AD19" s="175">
        <f t="shared" si="9"/>
        <v>1.834098874893971</v>
      </c>
      <c r="AE19" s="176">
        <v>13</v>
      </c>
      <c r="AF19" s="93">
        <f t="shared" si="10"/>
        <v>19.260708487699297</v>
      </c>
    </row>
    <row r="20" spans="1:32" ht="12.75" customHeight="1">
      <c r="A20" s="62" t="s">
        <v>250</v>
      </c>
      <c r="B20" s="167">
        <v>681.069</v>
      </c>
      <c r="C20" s="165">
        <f t="shared" si="0"/>
        <v>0.896855996743518</v>
      </c>
      <c r="D20" s="174">
        <v>18</v>
      </c>
      <c r="E20" s="167">
        <v>666.476</v>
      </c>
      <c r="F20" s="165">
        <f t="shared" si="1"/>
        <v>0.9409318469039579</v>
      </c>
      <c r="G20" s="174">
        <v>18</v>
      </c>
      <c r="H20" s="167">
        <v>817.513</v>
      </c>
      <c r="I20" s="165">
        <f t="shared" si="2"/>
        <v>1.290630493676706</v>
      </c>
      <c r="J20" s="174">
        <v>15</v>
      </c>
      <c r="K20" s="167">
        <v>972.071</v>
      </c>
      <c r="L20" s="165">
        <f t="shared" si="3"/>
        <v>1.6504649650132925</v>
      </c>
      <c r="M20" s="174">
        <v>12</v>
      </c>
      <c r="N20" s="167">
        <v>858.424</v>
      </c>
      <c r="O20" s="165">
        <f t="shared" si="4"/>
        <v>1.3974686435867107</v>
      </c>
      <c r="P20" s="174">
        <v>13</v>
      </c>
      <c r="Q20" s="167">
        <v>1074.544</v>
      </c>
      <c r="R20" s="165">
        <f t="shared" si="5"/>
        <v>1.9373823284503326</v>
      </c>
      <c r="S20" s="174">
        <v>10</v>
      </c>
      <c r="T20" s="167">
        <v>775.65</v>
      </c>
      <c r="U20" s="165">
        <f t="shared" si="6"/>
        <v>1.4841514098108561</v>
      </c>
      <c r="V20" s="174">
        <v>14</v>
      </c>
      <c r="W20" s="167">
        <v>840.7904966900735</v>
      </c>
      <c r="X20" s="165">
        <f t="shared" si="7"/>
        <v>1.5358656478851085</v>
      </c>
      <c r="Y20" s="174">
        <v>14</v>
      </c>
      <c r="Z20" s="167">
        <v>932.0235998765752</v>
      </c>
      <c r="AA20" s="165">
        <f t="shared" si="8"/>
        <v>1.5276538250287897</v>
      </c>
      <c r="AB20" s="174">
        <v>14</v>
      </c>
      <c r="AC20" s="167">
        <v>966</v>
      </c>
      <c r="AD20" s="165">
        <f t="shared" si="9"/>
        <v>1.546020517580782</v>
      </c>
      <c r="AE20" s="174">
        <v>14</v>
      </c>
      <c r="AF20" s="94">
        <f t="shared" si="10"/>
        <v>41.83584923113517</v>
      </c>
    </row>
    <row r="21" spans="1:32" ht="12.75" customHeight="1">
      <c r="A21" s="62" t="s">
        <v>253</v>
      </c>
      <c r="B21" s="167">
        <v>937.343</v>
      </c>
      <c r="C21" s="165">
        <f t="shared" si="0"/>
        <v>1.234326757722873</v>
      </c>
      <c r="D21" s="174">
        <v>14</v>
      </c>
      <c r="E21" s="167">
        <v>685.707</v>
      </c>
      <c r="F21" s="165">
        <f t="shared" si="1"/>
        <v>0.9680822024273528</v>
      </c>
      <c r="G21" s="174">
        <v>17</v>
      </c>
      <c r="H21" s="167">
        <v>746.347</v>
      </c>
      <c r="I21" s="165">
        <f t="shared" si="2"/>
        <v>1.178278751609</v>
      </c>
      <c r="J21" s="174">
        <v>17</v>
      </c>
      <c r="K21" s="167">
        <v>867.304</v>
      </c>
      <c r="L21" s="165">
        <f t="shared" si="3"/>
        <v>1.4725826261825408</v>
      </c>
      <c r="M21" s="174">
        <v>14</v>
      </c>
      <c r="N21" s="167">
        <v>804.032</v>
      </c>
      <c r="O21" s="165">
        <f t="shared" si="4"/>
        <v>1.3089213587228576</v>
      </c>
      <c r="P21" s="174">
        <v>16</v>
      </c>
      <c r="Q21" s="167">
        <v>647.3689999999999</v>
      </c>
      <c r="R21" s="165">
        <f t="shared" si="5"/>
        <v>1.1671939544463166</v>
      </c>
      <c r="S21" s="174">
        <v>17</v>
      </c>
      <c r="T21" s="167">
        <v>482.04699999999997</v>
      </c>
      <c r="U21" s="165">
        <f t="shared" si="6"/>
        <v>0.9223628371625008</v>
      </c>
      <c r="V21" s="174">
        <v>21</v>
      </c>
      <c r="W21" s="167">
        <v>588.0477959961032</v>
      </c>
      <c r="X21" s="165">
        <f t="shared" si="7"/>
        <v>1.0741824660726187</v>
      </c>
      <c r="Y21" s="174">
        <v>18</v>
      </c>
      <c r="Z21" s="167">
        <v>795.5948243237406</v>
      </c>
      <c r="AA21" s="165">
        <f t="shared" si="8"/>
        <v>1.3040372332977628</v>
      </c>
      <c r="AB21" s="174">
        <v>17</v>
      </c>
      <c r="AC21" s="167">
        <v>912</v>
      </c>
      <c r="AD21" s="165">
        <f t="shared" si="9"/>
        <v>1.4595970103868252</v>
      </c>
      <c r="AE21" s="174">
        <v>15</v>
      </c>
      <c r="AF21" s="94">
        <f t="shared" si="10"/>
        <v>-2.7037061139838836</v>
      </c>
    </row>
    <row r="22" spans="1:32" ht="12.75" customHeight="1">
      <c r="A22" s="62" t="s">
        <v>255</v>
      </c>
      <c r="B22" s="167">
        <v>562.711</v>
      </c>
      <c r="C22" s="165">
        <f t="shared" si="0"/>
        <v>0.7409979528998409</v>
      </c>
      <c r="D22" s="174">
        <v>19</v>
      </c>
      <c r="E22" s="167">
        <v>611.599</v>
      </c>
      <c r="F22" s="165">
        <f t="shared" si="1"/>
        <v>0.8634564134861779</v>
      </c>
      <c r="G22" s="174">
        <v>19</v>
      </c>
      <c r="H22" s="167">
        <v>855.059</v>
      </c>
      <c r="I22" s="165">
        <f t="shared" si="2"/>
        <v>1.3499054073668681</v>
      </c>
      <c r="J22" s="174">
        <v>14</v>
      </c>
      <c r="K22" s="167">
        <v>739.639</v>
      </c>
      <c r="L22" s="165">
        <f t="shared" si="3"/>
        <v>1.2558221120241904</v>
      </c>
      <c r="M22" s="174">
        <v>15</v>
      </c>
      <c r="N22" s="167">
        <v>815.382</v>
      </c>
      <c r="O22" s="165">
        <f t="shared" si="4"/>
        <v>1.3273985554283423</v>
      </c>
      <c r="P22" s="174">
        <v>15</v>
      </c>
      <c r="Q22" s="167">
        <v>848.025</v>
      </c>
      <c r="R22" s="165">
        <f t="shared" si="5"/>
        <v>1.5289728936963893</v>
      </c>
      <c r="S22" s="174">
        <v>14</v>
      </c>
      <c r="T22" s="167">
        <v>706.549</v>
      </c>
      <c r="U22" s="165">
        <f t="shared" si="6"/>
        <v>1.3519315341332439</v>
      </c>
      <c r="V22" s="174">
        <v>16</v>
      </c>
      <c r="W22" s="167">
        <v>577.5180120297489</v>
      </c>
      <c r="X22" s="165">
        <f t="shared" si="7"/>
        <v>1.0549477892568837</v>
      </c>
      <c r="Y22" s="174">
        <v>19</v>
      </c>
      <c r="Z22" s="167">
        <v>762.3506676883856</v>
      </c>
      <c r="AA22" s="165">
        <f t="shared" si="8"/>
        <v>1.2495476655973508</v>
      </c>
      <c r="AB22" s="174">
        <v>19</v>
      </c>
      <c r="AC22" s="167">
        <v>884</v>
      </c>
      <c r="AD22" s="165">
        <f t="shared" si="9"/>
        <v>1.4147848214714402</v>
      </c>
      <c r="AE22" s="174">
        <v>16</v>
      </c>
      <c r="AF22" s="94">
        <f t="shared" si="10"/>
        <v>57.0966268653003</v>
      </c>
    </row>
    <row r="23" spans="1:32" ht="12.75" customHeight="1">
      <c r="A23" s="62" t="s">
        <v>199</v>
      </c>
      <c r="B23" s="167">
        <v>463.811</v>
      </c>
      <c r="C23" s="165">
        <f t="shared" si="0"/>
        <v>0.6107628987747318</v>
      </c>
      <c r="D23" s="174">
        <v>22</v>
      </c>
      <c r="E23" s="167">
        <v>19.594</v>
      </c>
      <c r="F23" s="165">
        <f t="shared" si="1"/>
        <v>0.027662839484446783</v>
      </c>
      <c r="G23" s="174">
        <v>26</v>
      </c>
      <c r="H23" s="167">
        <v>488.998</v>
      </c>
      <c r="I23" s="165">
        <f t="shared" si="2"/>
        <v>0.7719947329851903</v>
      </c>
      <c r="J23" s="174">
        <v>20</v>
      </c>
      <c r="K23" s="167">
        <v>448.815</v>
      </c>
      <c r="L23" s="165">
        <f t="shared" si="3"/>
        <v>0.7620363463907892</v>
      </c>
      <c r="M23" s="174">
        <v>21</v>
      </c>
      <c r="N23" s="167">
        <v>508.923</v>
      </c>
      <c r="O23" s="165">
        <f t="shared" si="4"/>
        <v>0.8284995928586336</v>
      </c>
      <c r="P23" s="174">
        <v>18</v>
      </c>
      <c r="Q23" s="167">
        <v>606.629</v>
      </c>
      <c r="R23" s="165">
        <f t="shared" si="5"/>
        <v>1.0937405118129149</v>
      </c>
      <c r="S23" s="174">
        <v>18</v>
      </c>
      <c r="T23" s="167">
        <v>543.521</v>
      </c>
      <c r="U23" s="165">
        <f t="shared" si="6"/>
        <v>1.0399889878318909</v>
      </c>
      <c r="V23" s="174">
        <v>19</v>
      </c>
      <c r="W23" s="167">
        <v>658.534055716477</v>
      </c>
      <c r="X23" s="165">
        <f t="shared" si="7"/>
        <v>1.2029391841594732</v>
      </c>
      <c r="Y23" s="174">
        <v>17</v>
      </c>
      <c r="Z23" s="167">
        <v>859.5810367740656</v>
      </c>
      <c r="AA23" s="165">
        <f t="shared" si="8"/>
        <v>1.4089152451976636</v>
      </c>
      <c r="AB23" s="174">
        <v>15</v>
      </c>
      <c r="AC23" s="167">
        <v>839</v>
      </c>
      <c r="AD23" s="165">
        <f t="shared" si="9"/>
        <v>1.342765232143143</v>
      </c>
      <c r="AE23" s="174">
        <v>17</v>
      </c>
      <c r="AF23" s="94">
        <f t="shared" si="10"/>
        <v>80.89264808294759</v>
      </c>
    </row>
    <row r="24" spans="1:32" ht="12.75" customHeight="1">
      <c r="A24" s="62" t="s">
        <v>234</v>
      </c>
      <c r="B24" s="167">
        <v>4001.773</v>
      </c>
      <c r="C24" s="165">
        <f t="shared" si="0"/>
        <v>5.269677687071792</v>
      </c>
      <c r="D24" s="174">
        <v>5</v>
      </c>
      <c r="E24" s="167">
        <v>3234.922</v>
      </c>
      <c r="F24" s="165">
        <f t="shared" si="1"/>
        <v>4.567067879488902</v>
      </c>
      <c r="G24" s="174">
        <v>5</v>
      </c>
      <c r="H24" s="167">
        <v>2102.115</v>
      </c>
      <c r="I24" s="165">
        <f t="shared" si="2"/>
        <v>3.318667373136829</v>
      </c>
      <c r="J24" s="174">
        <v>10</v>
      </c>
      <c r="K24" s="167">
        <v>635.983</v>
      </c>
      <c r="L24" s="165">
        <f t="shared" si="3"/>
        <v>1.0798261236515119</v>
      </c>
      <c r="M24" s="174">
        <v>18</v>
      </c>
      <c r="N24" s="167">
        <v>688.069</v>
      </c>
      <c r="O24" s="165">
        <f t="shared" si="4"/>
        <v>1.120139758585576</v>
      </c>
      <c r="P24" s="174">
        <v>17</v>
      </c>
      <c r="Q24" s="167">
        <v>817.1479999999998</v>
      </c>
      <c r="R24" s="165">
        <f t="shared" si="5"/>
        <v>1.473302251865472</v>
      </c>
      <c r="S24" s="174">
        <v>16</v>
      </c>
      <c r="T24" s="167">
        <v>1079.174</v>
      </c>
      <c r="U24" s="165">
        <f t="shared" si="6"/>
        <v>2.064923114202567</v>
      </c>
      <c r="V24" s="174">
        <v>12</v>
      </c>
      <c r="W24" s="167">
        <v>670.5213184877371</v>
      </c>
      <c r="X24" s="165">
        <f t="shared" si="7"/>
        <v>1.2248362264964499</v>
      </c>
      <c r="Y24" s="174">
        <v>16</v>
      </c>
      <c r="Z24" s="167">
        <v>768.2210455793772</v>
      </c>
      <c r="AA24" s="165">
        <f t="shared" si="8"/>
        <v>1.2591696378743678</v>
      </c>
      <c r="AB24" s="174">
        <v>18</v>
      </c>
      <c r="AC24" s="167">
        <v>834</v>
      </c>
      <c r="AD24" s="165">
        <f t="shared" si="9"/>
        <v>1.33476305555111</v>
      </c>
      <c r="AE24" s="174">
        <v>18</v>
      </c>
      <c r="AF24" s="94">
        <f t="shared" si="10"/>
        <v>-79.15923766790371</v>
      </c>
    </row>
    <row r="25" spans="1:32" ht="12.75" customHeight="1">
      <c r="A25" s="62" t="s">
        <v>206</v>
      </c>
      <c r="B25" s="167">
        <v>844.674</v>
      </c>
      <c r="C25" s="165">
        <f t="shared" si="0"/>
        <v>1.112296907058366</v>
      </c>
      <c r="D25" s="174">
        <v>16</v>
      </c>
      <c r="E25" s="167">
        <v>740.922</v>
      </c>
      <c r="F25" s="165">
        <f t="shared" si="1"/>
        <v>1.046034824767545</v>
      </c>
      <c r="G25" s="174">
        <v>15</v>
      </c>
      <c r="H25" s="167">
        <v>439.585</v>
      </c>
      <c r="I25" s="165">
        <f t="shared" si="2"/>
        <v>0.6939850565836565</v>
      </c>
      <c r="J25" s="174">
        <v>21</v>
      </c>
      <c r="K25" s="167">
        <v>478.803</v>
      </c>
      <c r="L25" s="165">
        <f t="shared" si="3"/>
        <v>0.8129525277919611</v>
      </c>
      <c r="M25" s="174">
        <v>20</v>
      </c>
      <c r="N25" s="167">
        <v>416.273</v>
      </c>
      <c r="O25" s="165">
        <f t="shared" si="4"/>
        <v>0.6776703175491027</v>
      </c>
      <c r="P25" s="174">
        <v>21</v>
      </c>
      <c r="Q25" s="167">
        <v>446.75899999999996</v>
      </c>
      <c r="R25" s="165">
        <f t="shared" si="5"/>
        <v>0.8054979523185108</v>
      </c>
      <c r="S25" s="174">
        <v>22</v>
      </c>
      <c r="T25" s="167">
        <v>519.982</v>
      </c>
      <c r="U25" s="165">
        <f t="shared" si="6"/>
        <v>0.9949487763505042</v>
      </c>
      <c r="V25" s="174">
        <v>20</v>
      </c>
      <c r="W25" s="167">
        <v>673.4138156125802</v>
      </c>
      <c r="X25" s="165">
        <f t="shared" si="7"/>
        <v>1.2301199291407372</v>
      </c>
      <c r="Y25" s="174">
        <v>15</v>
      </c>
      <c r="Z25" s="167">
        <v>822.4597367869194</v>
      </c>
      <c r="AA25" s="165">
        <f t="shared" si="8"/>
        <v>1.348070760226559</v>
      </c>
      <c r="AB25" s="174">
        <v>16</v>
      </c>
      <c r="AC25" s="167">
        <v>760</v>
      </c>
      <c r="AD25" s="165">
        <f t="shared" si="9"/>
        <v>1.216330841989021</v>
      </c>
      <c r="AE25" s="174">
        <v>19</v>
      </c>
      <c r="AF25" s="94">
        <f t="shared" si="10"/>
        <v>-10.024459140449448</v>
      </c>
    </row>
    <row r="26" spans="1:32" ht="12.75" customHeight="1">
      <c r="A26" s="62" t="s">
        <v>259</v>
      </c>
      <c r="B26" s="167">
        <v>777.285</v>
      </c>
      <c r="C26" s="165">
        <f t="shared" si="0"/>
        <v>1.0235566637576887</v>
      </c>
      <c r="D26" s="174">
        <v>17</v>
      </c>
      <c r="E26" s="167">
        <v>561.53</v>
      </c>
      <c r="F26" s="165">
        <f t="shared" si="1"/>
        <v>0.7927689218996327</v>
      </c>
      <c r="G26" s="174">
        <v>20</v>
      </c>
      <c r="H26" s="167">
        <v>565.72</v>
      </c>
      <c r="I26" s="165">
        <f t="shared" si="2"/>
        <v>0.893117886666984</v>
      </c>
      <c r="J26" s="174">
        <v>19</v>
      </c>
      <c r="K26" s="167">
        <v>512.107</v>
      </c>
      <c r="L26" s="165">
        <f t="shared" si="3"/>
        <v>0.8694988965189396</v>
      </c>
      <c r="M26" s="174">
        <v>19</v>
      </c>
      <c r="N26" s="167">
        <v>417.305</v>
      </c>
      <c r="O26" s="165">
        <f t="shared" si="4"/>
        <v>0.6793503586944825</v>
      </c>
      <c r="P26" s="174">
        <v>20</v>
      </c>
      <c r="Q26" s="167">
        <v>466.8520000000001</v>
      </c>
      <c r="R26" s="165">
        <f t="shared" si="5"/>
        <v>0.8417252479206945</v>
      </c>
      <c r="S26" s="174">
        <v>21</v>
      </c>
      <c r="T26" s="167">
        <v>570.463</v>
      </c>
      <c r="U26" s="165">
        <f t="shared" si="6"/>
        <v>1.0915405991038876</v>
      </c>
      <c r="V26" s="174">
        <v>18</v>
      </c>
      <c r="W26" s="167">
        <v>481.66255896127046</v>
      </c>
      <c r="X26" s="165">
        <f t="shared" si="7"/>
        <v>0.8798493573527385</v>
      </c>
      <c r="Y26" s="174">
        <v>20</v>
      </c>
      <c r="Z26" s="167">
        <v>531.3606221823014</v>
      </c>
      <c r="AA26" s="165">
        <f t="shared" si="8"/>
        <v>0.8709383400312671</v>
      </c>
      <c r="AB26" s="174">
        <v>21</v>
      </c>
      <c r="AC26" s="167">
        <v>737</v>
      </c>
      <c r="AD26" s="165">
        <f t="shared" si="9"/>
        <v>1.179520829665669</v>
      </c>
      <c r="AE26" s="174">
        <v>20</v>
      </c>
      <c r="AF26" s="94">
        <f t="shared" si="10"/>
        <v>-5.182783663649748</v>
      </c>
    </row>
    <row r="27" spans="1:32" ht="12.75" customHeight="1">
      <c r="A27" s="62" t="s">
        <v>254</v>
      </c>
      <c r="B27" s="167">
        <v>482.423</v>
      </c>
      <c r="C27" s="165">
        <f t="shared" si="0"/>
        <v>0.6352718454620576</v>
      </c>
      <c r="D27" s="174">
        <v>21</v>
      </c>
      <c r="E27" s="167">
        <v>710.458</v>
      </c>
      <c r="F27" s="165">
        <f t="shared" si="1"/>
        <v>1.0030257024824483</v>
      </c>
      <c r="G27" s="174">
        <v>16</v>
      </c>
      <c r="H27" s="167">
        <v>678.4</v>
      </c>
      <c r="I27" s="165">
        <f t="shared" si="2"/>
        <v>1.0710089343047478</v>
      </c>
      <c r="J27" s="174">
        <v>18</v>
      </c>
      <c r="K27" s="167">
        <v>637.1</v>
      </c>
      <c r="L27" s="165">
        <f t="shared" si="3"/>
        <v>1.08172266142079</v>
      </c>
      <c r="M27" s="174">
        <v>17</v>
      </c>
      <c r="N27" s="167">
        <v>832.197</v>
      </c>
      <c r="O27" s="165">
        <f t="shared" si="4"/>
        <v>1.3547724816488471</v>
      </c>
      <c r="P27" s="174">
        <v>14</v>
      </c>
      <c r="Q27" s="167">
        <v>840.645</v>
      </c>
      <c r="R27" s="165">
        <f t="shared" si="5"/>
        <v>1.5156668945153753</v>
      </c>
      <c r="S27" s="174">
        <v>15</v>
      </c>
      <c r="T27" s="167">
        <v>572.131</v>
      </c>
      <c r="U27" s="165">
        <f t="shared" si="6"/>
        <v>1.094732199118797</v>
      </c>
      <c r="V27" s="174">
        <v>17</v>
      </c>
      <c r="W27" s="167">
        <v>400.22084962671295</v>
      </c>
      <c r="X27" s="165">
        <f t="shared" si="7"/>
        <v>0.7310804022272879</v>
      </c>
      <c r="Y27" s="174">
        <v>21</v>
      </c>
      <c r="Z27" s="167">
        <v>608.240004215145</v>
      </c>
      <c r="AA27" s="165">
        <f t="shared" si="8"/>
        <v>0.9969491857264574</v>
      </c>
      <c r="AB27" s="174">
        <v>20</v>
      </c>
      <c r="AC27" s="167">
        <v>728</v>
      </c>
      <c r="AD27" s="165">
        <f t="shared" si="9"/>
        <v>1.1651169118000095</v>
      </c>
      <c r="AE27" s="174">
        <v>21</v>
      </c>
      <c r="AF27" s="94">
        <f t="shared" si="10"/>
        <v>50.90491125008552</v>
      </c>
    </row>
    <row r="28" spans="1:32" ht="12.75" customHeight="1">
      <c r="A28" s="62" t="s">
        <v>233</v>
      </c>
      <c r="B28" s="167">
        <v>36.216</v>
      </c>
      <c r="C28" s="165">
        <f t="shared" si="0"/>
        <v>0.04769052295444844</v>
      </c>
      <c r="D28" s="174">
        <v>26</v>
      </c>
      <c r="E28" s="167">
        <v>137.068</v>
      </c>
      <c r="F28" s="165">
        <f t="shared" si="1"/>
        <v>0.19351281425202366</v>
      </c>
      <c r="G28" s="174">
        <v>23</v>
      </c>
      <c r="H28" s="167">
        <v>376.353</v>
      </c>
      <c r="I28" s="165">
        <f t="shared" si="2"/>
        <v>0.5941589408201574</v>
      </c>
      <c r="J28" s="174">
        <v>22</v>
      </c>
      <c r="K28" s="167">
        <v>394.85</v>
      </c>
      <c r="L28" s="165">
        <f t="shared" si="3"/>
        <v>0.6704099715303703</v>
      </c>
      <c r="M28" s="174">
        <v>22</v>
      </c>
      <c r="N28" s="167">
        <v>354.329</v>
      </c>
      <c r="O28" s="165">
        <f t="shared" si="4"/>
        <v>0.5768287781020052</v>
      </c>
      <c r="P28" s="174">
        <v>22</v>
      </c>
      <c r="Q28" s="167">
        <v>490.21799999999996</v>
      </c>
      <c r="R28" s="165">
        <f t="shared" si="5"/>
        <v>0.8838537000702297</v>
      </c>
      <c r="S28" s="174">
        <v>19</v>
      </c>
      <c r="T28" s="167">
        <v>445.036</v>
      </c>
      <c r="U28" s="165">
        <f t="shared" si="6"/>
        <v>0.8515449066158501</v>
      </c>
      <c r="V28" s="174">
        <v>22</v>
      </c>
      <c r="W28" s="167">
        <v>392.3708557660847</v>
      </c>
      <c r="X28" s="165">
        <f t="shared" si="7"/>
        <v>0.7167408777510828</v>
      </c>
      <c r="Y28" s="174">
        <v>22</v>
      </c>
      <c r="Z28" s="167">
        <v>405.2104144201506</v>
      </c>
      <c r="AA28" s="165">
        <f t="shared" si="8"/>
        <v>0.6641690613976072</v>
      </c>
      <c r="AB28" s="174">
        <v>22</v>
      </c>
      <c r="AC28" s="167">
        <v>579</v>
      </c>
      <c r="AD28" s="165">
        <f t="shared" si="9"/>
        <v>0.9266520493574253</v>
      </c>
      <c r="AE28" s="174">
        <v>22</v>
      </c>
      <c r="AF28" s="94">
        <f t="shared" si="10"/>
        <v>1498.7408880053015</v>
      </c>
    </row>
    <row r="29" spans="1:32" ht="12.75" customHeight="1">
      <c r="A29" s="62" t="s">
        <v>252</v>
      </c>
      <c r="B29" s="167">
        <v>521.029</v>
      </c>
      <c r="C29" s="165">
        <f t="shared" si="0"/>
        <v>0.6861096058215517</v>
      </c>
      <c r="D29" s="174">
        <v>20</v>
      </c>
      <c r="E29" s="167">
        <v>404.26</v>
      </c>
      <c r="F29" s="165">
        <f t="shared" si="1"/>
        <v>0.5707348928234386</v>
      </c>
      <c r="G29" s="174">
        <v>21</v>
      </c>
      <c r="H29" s="167">
        <v>293.812</v>
      </c>
      <c r="I29" s="165">
        <f t="shared" si="2"/>
        <v>0.4638491701148976</v>
      </c>
      <c r="J29" s="174">
        <v>23</v>
      </c>
      <c r="K29" s="167">
        <v>161.637</v>
      </c>
      <c r="L29" s="165">
        <f t="shared" si="3"/>
        <v>0.27444107019945413</v>
      </c>
      <c r="M29" s="174">
        <v>24</v>
      </c>
      <c r="N29" s="167">
        <v>172.535</v>
      </c>
      <c r="O29" s="165">
        <f t="shared" si="4"/>
        <v>0.2808778091260649</v>
      </c>
      <c r="P29" s="174">
        <v>24</v>
      </c>
      <c r="Q29" s="167">
        <v>260.831</v>
      </c>
      <c r="R29" s="165">
        <f t="shared" si="5"/>
        <v>0.4702733160410636</v>
      </c>
      <c r="S29" s="174">
        <v>23</v>
      </c>
      <c r="T29" s="167">
        <v>238.447</v>
      </c>
      <c r="U29" s="165">
        <f t="shared" si="6"/>
        <v>0.45625146807860406</v>
      </c>
      <c r="V29" s="174">
        <v>23</v>
      </c>
      <c r="W29" s="167">
        <v>306.1009257000683</v>
      </c>
      <c r="X29" s="165">
        <f t="shared" si="7"/>
        <v>0.559152248294099</v>
      </c>
      <c r="Y29" s="174">
        <v>23</v>
      </c>
      <c r="Z29" s="167">
        <v>363.02797345163395</v>
      </c>
      <c r="AA29" s="165">
        <f t="shared" si="8"/>
        <v>0.5950290017433891</v>
      </c>
      <c r="AB29" s="174">
        <v>23</v>
      </c>
      <c r="AC29" s="167">
        <v>303</v>
      </c>
      <c r="AD29" s="165">
        <f t="shared" si="9"/>
        <v>0.48493190147720183</v>
      </c>
      <c r="AE29" s="174">
        <v>23</v>
      </c>
      <c r="AF29" s="94">
        <f t="shared" si="10"/>
        <v>-41.84584735206678</v>
      </c>
    </row>
    <row r="30" spans="1:32" ht="12.75" customHeight="1">
      <c r="A30" s="62" t="s">
        <v>239</v>
      </c>
      <c r="B30" s="167">
        <v>49.011</v>
      </c>
      <c r="C30" s="165">
        <f t="shared" si="0"/>
        <v>0.06453943617518426</v>
      </c>
      <c r="D30" s="174">
        <v>25</v>
      </c>
      <c r="E30" s="167">
        <v>36.807</v>
      </c>
      <c r="F30" s="165">
        <f t="shared" si="1"/>
        <v>0.051964179488824785</v>
      </c>
      <c r="G30" s="174">
        <v>25</v>
      </c>
      <c r="H30" s="167">
        <v>85.562</v>
      </c>
      <c r="I30" s="165">
        <f t="shared" si="2"/>
        <v>0.13507910736583556</v>
      </c>
      <c r="J30" s="174">
        <v>26</v>
      </c>
      <c r="K30" s="167">
        <v>84.31</v>
      </c>
      <c r="L30" s="165">
        <f t="shared" si="3"/>
        <v>0.14314870127827153</v>
      </c>
      <c r="M30" s="174">
        <v>25</v>
      </c>
      <c r="N30" s="167">
        <v>87.172</v>
      </c>
      <c r="O30" s="165">
        <f t="shared" si="4"/>
        <v>0.14191138248550922</v>
      </c>
      <c r="P30" s="174">
        <v>26</v>
      </c>
      <c r="Q30" s="167">
        <v>118.252</v>
      </c>
      <c r="R30" s="165">
        <f t="shared" si="5"/>
        <v>0.21320609961426304</v>
      </c>
      <c r="S30" s="174">
        <v>25</v>
      </c>
      <c r="T30" s="167">
        <v>142.703</v>
      </c>
      <c r="U30" s="165">
        <f t="shared" si="6"/>
        <v>0.27305209647938966</v>
      </c>
      <c r="V30" s="174">
        <v>26</v>
      </c>
      <c r="W30" s="167">
        <v>175.98057596101793</v>
      </c>
      <c r="X30" s="165">
        <f t="shared" si="7"/>
        <v>0.32146238852315795</v>
      </c>
      <c r="Y30" s="174">
        <v>26</v>
      </c>
      <c r="Z30" s="167">
        <v>215.3848936813185</v>
      </c>
      <c r="AA30" s="165">
        <f t="shared" si="8"/>
        <v>0.35303135749916437</v>
      </c>
      <c r="AB30" s="174">
        <v>25</v>
      </c>
      <c r="AC30" s="167">
        <v>232</v>
      </c>
      <c r="AD30" s="165">
        <f t="shared" si="9"/>
        <v>0.3713009938703328</v>
      </c>
      <c r="AE30" s="174">
        <v>24</v>
      </c>
      <c r="AF30" s="94">
        <f t="shared" si="10"/>
        <v>373.3631225643222</v>
      </c>
    </row>
    <row r="31" spans="1:32" ht="12.75" customHeight="1">
      <c r="A31" s="62" t="s">
        <v>256</v>
      </c>
      <c r="B31" s="167">
        <v>16.677</v>
      </c>
      <c r="C31" s="165">
        <f t="shared" si="0"/>
        <v>0.021960869541399843</v>
      </c>
      <c r="D31" s="174">
        <v>27</v>
      </c>
      <c r="E31" s="167">
        <v>150.397</v>
      </c>
      <c r="F31" s="165">
        <f t="shared" si="1"/>
        <v>0.2123307170532991</v>
      </c>
      <c r="G31" s="174">
        <v>22</v>
      </c>
      <c r="H31" s="167">
        <v>143.163</v>
      </c>
      <c r="I31" s="165">
        <f t="shared" si="2"/>
        <v>0.22601540693082345</v>
      </c>
      <c r="J31" s="174">
        <v>24</v>
      </c>
      <c r="K31" s="167">
        <v>56.106</v>
      </c>
      <c r="L31" s="165">
        <f t="shared" si="3"/>
        <v>0.0952615470753019</v>
      </c>
      <c r="M31" s="174">
        <v>26</v>
      </c>
      <c r="N31" s="167">
        <v>103.899</v>
      </c>
      <c r="O31" s="165">
        <f t="shared" si="4"/>
        <v>0.16914204938353966</v>
      </c>
      <c r="P31" s="174">
        <v>25</v>
      </c>
      <c r="Q31" s="167">
        <v>107.82300000000004</v>
      </c>
      <c r="R31" s="165">
        <f t="shared" si="5"/>
        <v>0.19440281161171644</v>
      </c>
      <c r="S31" s="174">
        <v>26</v>
      </c>
      <c r="T31" s="167">
        <v>159.18</v>
      </c>
      <c r="U31" s="165">
        <f t="shared" si="6"/>
        <v>0.3045796704875809</v>
      </c>
      <c r="V31" s="174">
        <v>25</v>
      </c>
      <c r="W31" s="167">
        <v>200.61474339344537</v>
      </c>
      <c r="X31" s="165">
        <f t="shared" si="7"/>
        <v>0.3664614360536176</v>
      </c>
      <c r="Y31" s="174">
        <v>25</v>
      </c>
      <c r="Z31" s="167">
        <v>145.76629697645205</v>
      </c>
      <c r="AA31" s="165">
        <f t="shared" si="8"/>
        <v>0.23892146203792294</v>
      </c>
      <c r="AB31" s="174">
        <v>26</v>
      </c>
      <c r="AC31" s="167">
        <v>165</v>
      </c>
      <c r="AD31" s="165">
        <f t="shared" si="9"/>
        <v>0.2640718275370901</v>
      </c>
      <c r="AE31" s="174">
        <v>25</v>
      </c>
      <c r="AF31" s="94">
        <f t="shared" si="10"/>
        <v>889.3865803202015</v>
      </c>
    </row>
    <row r="32" spans="1:32" ht="12.75" customHeight="1">
      <c r="A32" s="62" t="s">
        <v>211</v>
      </c>
      <c r="B32" s="167">
        <v>109.789</v>
      </c>
      <c r="C32" s="165">
        <f t="shared" si="0"/>
        <v>0.1445740784362144</v>
      </c>
      <c r="D32" s="174">
        <v>24</v>
      </c>
      <c r="E32" s="167">
        <v>4.849</v>
      </c>
      <c r="F32" s="165">
        <f t="shared" si="1"/>
        <v>0.006845825694604596</v>
      </c>
      <c r="G32" s="174">
        <v>27</v>
      </c>
      <c r="H32" s="167">
        <v>126.93</v>
      </c>
      <c r="I32" s="165">
        <f t="shared" si="2"/>
        <v>0.20038791867821587</v>
      </c>
      <c r="J32" s="174">
        <v>25</v>
      </c>
      <c r="K32" s="167">
        <v>161.664</v>
      </c>
      <c r="L32" s="165">
        <f t="shared" si="3"/>
        <v>0.27448691309987533</v>
      </c>
      <c r="M32" s="174">
        <v>23</v>
      </c>
      <c r="N32" s="167">
        <v>247.005</v>
      </c>
      <c r="O32" s="165">
        <f t="shared" si="4"/>
        <v>0.40211101076989403</v>
      </c>
      <c r="P32" s="174">
        <v>23</v>
      </c>
      <c r="Q32" s="167">
        <v>248.72</v>
      </c>
      <c r="R32" s="165">
        <f t="shared" si="5"/>
        <v>0.44843741413303373</v>
      </c>
      <c r="S32" s="174">
        <v>24</v>
      </c>
      <c r="T32" s="167">
        <v>187.498</v>
      </c>
      <c r="U32" s="165">
        <f t="shared" si="6"/>
        <v>0.3587641604289511</v>
      </c>
      <c r="V32" s="174">
        <v>24</v>
      </c>
      <c r="W32" s="167">
        <v>200.6911834827505</v>
      </c>
      <c r="X32" s="165">
        <f t="shared" si="7"/>
        <v>0.366601068587224</v>
      </c>
      <c r="Y32" s="174">
        <v>24</v>
      </c>
      <c r="Z32" s="167">
        <v>235.78534167003338</v>
      </c>
      <c r="AA32" s="165">
        <f t="shared" si="8"/>
        <v>0.3864691614414553</v>
      </c>
      <c r="AB32" s="174">
        <v>24</v>
      </c>
      <c r="AC32" s="167">
        <v>157</v>
      </c>
      <c r="AD32" s="165">
        <f t="shared" si="9"/>
        <v>0.25126834498983724</v>
      </c>
      <c r="AE32" s="174">
        <v>26</v>
      </c>
      <c r="AF32" s="94">
        <f t="shared" si="10"/>
        <v>43.00157574984744</v>
      </c>
    </row>
    <row r="33" spans="1:32" ht="12.75" customHeight="1">
      <c r="A33" s="62" t="s">
        <v>236</v>
      </c>
      <c r="B33" s="167">
        <v>165.401</v>
      </c>
      <c r="C33" s="165">
        <f t="shared" si="0"/>
        <v>0.21780594729370242</v>
      </c>
      <c r="D33" s="174">
        <v>23</v>
      </c>
      <c r="E33" s="167">
        <v>55.39</v>
      </c>
      <c r="F33" s="165">
        <f t="shared" si="1"/>
        <v>0.078199687610672</v>
      </c>
      <c r="G33" s="174">
        <v>24</v>
      </c>
      <c r="H33" s="167">
        <v>22.385</v>
      </c>
      <c r="I33" s="165">
        <f t="shared" si="2"/>
        <v>0.03533982163091359</v>
      </c>
      <c r="J33" s="174">
        <v>27</v>
      </c>
      <c r="K33" s="167">
        <v>14.939</v>
      </c>
      <c r="L33" s="165">
        <f t="shared" si="3"/>
        <v>0.025364707014542742</v>
      </c>
      <c r="M33" s="174">
        <v>27</v>
      </c>
      <c r="N33" s="167">
        <v>25.757</v>
      </c>
      <c r="O33" s="165">
        <f t="shared" si="4"/>
        <v>0.04193102692010348</v>
      </c>
      <c r="P33" s="174">
        <v>27</v>
      </c>
      <c r="Q33" s="167">
        <v>75.456</v>
      </c>
      <c r="R33" s="165">
        <f t="shared" si="5"/>
        <v>0.13604572821173286</v>
      </c>
      <c r="S33" s="174">
        <v>27</v>
      </c>
      <c r="T33" s="167">
        <v>40.093</v>
      </c>
      <c r="U33" s="165">
        <f t="shared" si="6"/>
        <v>0.07671511954302412</v>
      </c>
      <c r="V33" s="174">
        <v>27</v>
      </c>
      <c r="W33" s="167">
        <v>89.76557188009427</v>
      </c>
      <c r="X33" s="165">
        <f t="shared" si="7"/>
        <v>0.16397409194816123</v>
      </c>
      <c r="Y33" s="174">
        <v>27</v>
      </c>
      <c r="Z33" s="167">
        <v>92.29748482735077</v>
      </c>
      <c r="AA33" s="165">
        <f t="shared" si="8"/>
        <v>0.1512822269261326</v>
      </c>
      <c r="AB33" s="174">
        <v>27</v>
      </c>
      <c r="AC33" s="167">
        <v>71</v>
      </c>
      <c r="AD33" s="165">
        <f t="shared" si="9"/>
        <v>0.11363090760686907</v>
      </c>
      <c r="AE33" s="174">
        <v>27</v>
      </c>
      <c r="AF33" s="94">
        <f t="shared" si="10"/>
        <v>-57.07402010870551</v>
      </c>
    </row>
    <row r="34" spans="1:32" ht="12.75" customHeight="1">
      <c r="A34" s="6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</row>
    <row r="35" spans="1:32" ht="12.75" customHeight="1">
      <c r="A35" s="62" t="s">
        <v>227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</row>
    <row r="36" spans="1:32" ht="12.75" customHeight="1">
      <c r="A36" s="62" t="s">
        <v>275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</row>
    <row r="37" spans="1:32" ht="12.75" customHeight="1">
      <c r="A37" s="70" t="s">
        <v>245</v>
      </c>
      <c r="B37" s="69"/>
      <c r="C37" s="69"/>
      <c r="D37" s="69"/>
      <c r="E37" s="69"/>
      <c r="F37" s="69"/>
      <c r="G37" s="69"/>
      <c r="H37" s="69"/>
      <c r="I37" s="69"/>
      <c r="J37" s="6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</row>
    <row r="38" spans="1:32" ht="12.75" customHeight="1">
      <c r="A38" s="95"/>
      <c r="B38" s="143"/>
      <c r="C38" s="143"/>
      <c r="D38" s="143"/>
      <c r="E38" s="69"/>
      <c r="F38" s="69"/>
      <c r="G38" s="69"/>
      <c r="H38" s="180"/>
      <c r="I38" s="180"/>
      <c r="J38" s="180"/>
      <c r="Z38" s="55"/>
      <c r="AA38" s="55"/>
      <c r="AB38" s="55"/>
      <c r="AC38" s="55"/>
      <c r="AD38" s="55"/>
      <c r="AE38" s="55"/>
      <c r="AF38" s="55"/>
    </row>
    <row r="39" spans="2:25" ht="12.75" customHeight="1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1" ht="12.75" customHeight="1">
      <c r="A41" s="97"/>
    </row>
  </sheetData>
  <mergeCells count="14">
    <mergeCell ref="A3:A5"/>
    <mergeCell ref="AF4:AF5"/>
    <mergeCell ref="B3:AF3"/>
    <mergeCell ref="A1:AF1"/>
    <mergeCell ref="K4:M4"/>
    <mergeCell ref="H4:J4"/>
    <mergeCell ref="E4:G4"/>
    <mergeCell ref="B4:D4"/>
    <mergeCell ref="AC4:AE4"/>
    <mergeCell ref="Z4:AB4"/>
    <mergeCell ref="W4:Y4"/>
    <mergeCell ref="T4:V4"/>
    <mergeCell ref="Q4:S4"/>
    <mergeCell ref="N4:P4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209" t="s">
        <v>189</v>
      </c>
      <c r="C2" s="209"/>
      <c r="D2" s="209"/>
      <c r="E2" s="209"/>
      <c r="F2" s="209"/>
      <c r="G2" s="209"/>
      <c r="H2" s="209"/>
      <c r="I2" s="209"/>
    </row>
    <row r="4" spans="2:9" ht="20.25">
      <c r="B4" s="210" t="s">
        <v>186</v>
      </c>
      <c r="C4" s="210"/>
      <c r="D4" s="210"/>
      <c r="E4" s="210"/>
      <c r="F4" s="210"/>
      <c r="G4" s="210"/>
      <c r="H4" s="210"/>
      <c r="I4" s="210"/>
    </row>
    <row r="5" spans="2:9" ht="20.25">
      <c r="B5" s="210" t="s">
        <v>191</v>
      </c>
      <c r="C5" s="210"/>
      <c r="D5" s="210"/>
      <c r="E5" s="210"/>
      <c r="F5" s="210"/>
      <c r="G5" s="210"/>
      <c r="H5" s="210"/>
      <c r="I5" s="210"/>
    </row>
    <row r="7" spans="2:9" ht="18.75">
      <c r="B7" s="209" t="s">
        <v>121</v>
      </c>
      <c r="C7" s="209"/>
      <c r="D7" s="209"/>
      <c r="E7" s="209"/>
      <c r="F7" s="209"/>
      <c r="G7" s="209"/>
      <c r="H7" s="209"/>
      <c r="I7" s="209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209" t="s">
        <v>190</v>
      </c>
      <c r="C30" s="209"/>
      <c r="D30" s="209"/>
      <c r="E30" s="209"/>
      <c r="F30" s="209"/>
      <c r="G30" s="209"/>
      <c r="H30" s="209"/>
      <c r="I30" s="209"/>
    </row>
    <row r="32" spans="2:9" ht="20.25">
      <c r="B32" s="210" t="s">
        <v>186</v>
      </c>
      <c r="C32" s="210"/>
      <c r="D32" s="210"/>
      <c r="E32" s="210"/>
      <c r="F32" s="210"/>
      <c r="G32" s="210"/>
      <c r="H32" s="210"/>
      <c r="I32" s="210"/>
    </row>
    <row r="33" spans="2:9" ht="20.25">
      <c r="B33" s="210" t="s">
        <v>191</v>
      </c>
      <c r="C33" s="210"/>
      <c r="D33" s="210"/>
      <c r="E33" s="210"/>
      <c r="F33" s="210"/>
      <c r="G33" s="210"/>
      <c r="H33" s="210"/>
      <c r="I33" s="210"/>
    </row>
    <row r="35" spans="2:9" ht="18.75">
      <c r="B35" s="209" t="s">
        <v>121</v>
      </c>
      <c r="C35" s="209"/>
      <c r="D35" s="209"/>
      <c r="E35" s="209"/>
      <c r="F35" s="209"/>
      <c r="G35" s="209"/>
      <c r="H35" s="209"/>
      <c r="I35" s="209"/>
    </row>
    <row r="52" ht="15">
      <c r="B52" s="34" t="s">
        <v>188</v>
      </c>
    </row>
  </sheetData>
  <sheetProtection password="DABE" sheet="1" objects="1" scenarios="1"/>
  <mergeCells count="8">
    <mergeCell ref="B2:I2"/>
    <mergeCell ref="B30:I30"/>
    <mergeCell ref="B32:I32"/>
    <mergeCell ref="B33:I33"/>
    <mergeCell ref="B35:I35"/>
    <mergeCell ref="B4:I4"/>
    <mergeCell ref="B5:I5"/>
    <mergeCell ref="B7:I7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cmendonca</cp:lastModifiedBy>
  <cp:lastPrinted>2010-08-15T02:07:19Z</cp:lastPrinted>
  <dcterms:created xsi:type="dcterms:W3CDTF">1998-03-11T13:37:19Z</dcterms:created>
  <dcterms:modified xsi:type="dcterms:W3CDTF">2011-07-15T18:55:45Z</dcterms:modified>
  <cp:category/>
  <cp:version/>
  <cp:contentType/>
  <cp:contentStatus/>
</cp:coreProperties>
</file>